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05" windowHeight="12135" activeTab="0"/>
  </bookViews>
  <sheets>
    <sheet name="Council Tax Monitor 13-14" sheetId="1" r:id="rId1"/>
  </sheets>
  <definedNames>
    <definedName name="_xlnm.Print_Area" localSheetId="0">'Council Tax Monitor 13-14'!$A$1:$K$50</definedName>
  </definedNames>
  <calcPr fullCalcOnLoad="1"/>
</workbook>
</file>

<file path=xl/comments1.xml><?xml version="1.0" encoding="utf-8"?>
<comments xmlns="http://schemas.openxmlformats.org/spreadsheetml/2006/main">
  <authors>
    <author>Tasneem Issaji</author>
    <author>Devrim Dirlik</author>
  </authors>
  <commentList>
    <comment ref="F22" authorId="0">
      <text>
        <r>
          <rPr>
            <sz val="8"/>
            <rFont val="Tahoma"/>
            <family val="2"/>
          </rPr>
          <t>Including Garden Squares
Standard Band D: £377.80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sz val="8"/>
            <rFont val="Tahoma"/>
            <family val="2"/>
          </rPr>
          <t xml:space="preserve">Includes Garden Squares
</t>
        </r>
      </text>
    </comment>
    <comment ref="F41" authorId="0">
      <text>
        <r>
          <rPr>
            <sz val="8"/>
            <rFont val="Tahoma"/>
            <family val="2"/>
          </rPr>
          <t>Includes W&amp;PCC</t>
        </r>
        <r>
          <rPr>
            <b/>
            <sz val="8"/>
            <rFont val="Tahoma"/>
            <family val="2"/>
          </rPr>
          <t xml:space="preserve">
</t>
        </r>
      </text>
    </comment>
    <comment ref="F42" authorId="0">
      <text>
        <r>
          <rPr>
            <sz val="8"/>
            <rFont val="Tahoma"/>
            <family val="2"/>
          </rPr>
          <t>Includes W&amp;PCC</t>
        </r>
      </text>
    </comment>
    <comment ref="F9" authorId="0">
      <text>
        <r>
          <rPr>
            <sz val="8"/>
            <rFont val="Tahoma"/>
            <family val="2"/>
          </rPr>
          <t>Includes Garden Squares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sz val="8"/>
            <rFont val="Tahoma"/>
            <family val="2"/>
          </rPr>
          <t>Includes Garden Squares</t>
        </r>
        <r>
          <rPr>
            <b/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sz val="8"/>
            <rFont val="Tahoma"/>
            <family val="2"/>
          </rPr>
          <t>Includes Garden Squares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sz val="8"/>
            <rFont val="Tahoma"/>
            <family val="2"/>
          </rPr>
          <t>Includes Garden Squares</t>
        </r>
        <r>
          <rPr>
            <b/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sz val="8"/>
            <rFont val="Tahoma"/>
            <family val="2"/>
          </rPr>
          <t xml:space="preserve">Includes Garden Squares
</t>
        </r>
      </text>
    </comment>
    <comment ref="B22" authorId="0">
      <text>
        <r>
          <rPr>
            <sz val="8"/>
            <rFont val="Tahoma"/>
            <family val="2"/>
          </rPr>
          <t>Includes Garden Square
Standard Band D: £377.80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B41" authorId="0">
      <text>
        <r>
          <rPr>
            <sz val="8"/>
            <rFont val="Tahoma"/>
            <family val="2"/>
          </rPr>
          <t>Includes W&amp;PCC</t>
        </r>
        <r>
          <rPr>
            <b/>
            <sz val="8"/>
            <rFont val="Tahoma"/>
            <family val="2"/>
          </rPr>
          <t xml:space="preserve">
</t>
        </r>
      </text>
    </comment>
    <comment ref="B42" authorId="0">
      <text>
        <r>
          <rPr>
            <sz val="8"/>
            <rFont val="Tahoma"/>
            <family val="2"/>
          </rPr>
          <t>Includes W&amp;PCC</t>
        </r>
      </text>
    </comment>
    <comment ref="F21" authorId="1">
      <text>
        <r>
          <rPr>
            <sz val="9"/>
            <rFont val="Tahoma"/>
            <family val="2"/>
          </rPr>
          <t>Includes W&amp;PCC</t>
        </r>
      </text>
    </comment>
    <comment ref="B21" authorId="1">
      <text>
        <r>
          <rPr>
            <sz val="9"/>
            <rFont val="Tahoma"/>
            <family val="2"/>
          </rPr>
          <t>Includes W&amp;PCC</t>
        </r>
      </text>
    </comment>
  </commentList>
</comments>
</file>

<file path=xl/sharedStrings.xml><?xml version="1.0" encoding="utf-8"?>
<sst xmlns="http://schemas.openxmlformats.org/spreadsheetml/2006/main" count="80" uniqueCount="51">
  <si>
    <t>Increase in</t>
  </si>
  <si>
    <t>council tax</t>
  </si>
  <si>
    <t>Exc GLA</t>
  </si>
  <si>
    <t>Inc GLA</t>
  </si>
  <si>
    <t>(inc GLA precept)</t>
  </si>
  <si>
    <t>(Band D)</t>
  </si>
  <si>
    <t>£</t>
  </si>
  <si>
    <t>%</t>
  </si>
  <si>
    <t>INNER LONDON</t>
  </si>
  <si>
    <t>City of London</t>
  </si>
  <si>
    <t>Camden</t>
  </si>
  <si>
    <t>Greenwich</t>
  </si>
  <si>
    <t>Hackney</t>
  </si>
  <si>
    <t>Hammersmith &amp; Fulham</t>
  </si>
  <si>
    <t>Islington</t>
  </si>
  <si>
    <t>Kensington &amp; Chelsea</t>
  </si>
  <si>
    <t>Lambeth</t>
  </si>
  <si>
    <t>Lewisham</t>
  </si>
  <si>
    <t>Southwark</t>
  </si>
  <si>
    <t>Tower Hamlets</t>
  </si>
  <si>
    <t>Wandsworth</t>
  </si>
  <si>
    <t>Westminster</t>
  </si>
  <si>
    <t>OUTER LONDON</t>
  </si>
  <si>
    <t>Barking &amp;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</si>
  <si>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</si>
  <si>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</si>
  <si>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</si>
  <si>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</si>
  <si>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</si>
  <si>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</si>
  <si>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</si>
  <si>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</si>
  <si>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</si>
  <si>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</si>
  <si>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</si>
  <si>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</si>
  <si>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Kingston-upon-Thames</t>
  </si>
  <si>
    <t>Merton</t>
  </si>
  <si>
    <t>Newham</t>
  </si>
  <si>
    <t>Redbridge</t>
  </si>
  <si>
    <t>Richmond-upon-Thames</t>
  </si>
  <si>
    <t>Sutton</t>
  </si>
  <si>
    <t>Waltham Forest</t>
  </si>
  <si>
    <t>Greater London Authority</t>
  </si>
  <si>
    <t>2012/13</t>
  </si>
  <si>
    <t>Average</t>
  </si>
  <si>
    <t>Council Tax</t>
  </si>
  <si>
    <t>2013/14</t>
  </si>
  <si>
    <t>Income</t>
  </si>
  <si>
    <t>Government grant funding for local schemes is now reported within the general fund with expenditure treated as a discount.</t>
  </si>
  <si>
    <t>Please note that council tax income in 2013-14 reflects a change in the accounting treatment of Council Tax support (benefit) localisation from April 2013. 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</si>
</sst>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0_ ;[Red]\-0.00\ "/>
    <numFmt numFmtId="166" formatCode="0.0"/>
    <numFmt numFmtId="167" formatCode="0.0%"/>
    <numFmt numFmtId="168" formatCode="_-* #,##0_-;\-* #,##0_-;_-* &quot;-&quot;??_-;_-@_-"/>
    <numFmt numFmtId="169" formatCode="#,##0_ ;\-#,##0\ "/>
    <numFmt numFmtId="170" formatCode="&quot;£&quot;#,##0.00"/>
    <numFmt numFmtId="171" formatCode="&quot;£&quot;#,##0"/>
    <numFmt numFmtId="172" formatCode="#,##0.00_ ;[Red]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0" fontId="0" fillId="33" borderId="0" xfId="59" applyNumberFormat="1" applyFont="1" applyFill="1" applyBorder="1" applyAlignment="1">
      <alignment horizontal="right"/>
    </xf>
    <xf numFmtId="165" fontId="0" fillId="33" borderId="0" xfId="59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left"/>
      <protection hidden="1"/>
    </xf>
    <xf numFmtId="0" fontId="6" fillId="33" borderId="10" xfId="0" applyFont="1" applyFill="1" applyBorder="1" applyAlignment="1" applyProtection="1">
      <alignment horizontal="left"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165" fontId="0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64" fontId="6" fillId="33" borderId="13" xfId="0" applyNumberFormat="1" applyFont="1" applyFill="1" applyBorder="1" applyAlignment="1">
      <alignment horizontal="center"/>
    </xf>
    <xf numFmtId="164" fontId="6" fillId="33" borderId="13" xfId="0" applyNumberFormat="1" applyFont="1" applyFill="1" applyBorder="1" applyAlignment="1" quotePrefix="1">
      <alignment horizontal="center"/>
    </xf>
    <xf numFmtId="165" fontId="6" fillId="33" borderId="13" xfId="0" applyNumberFormat="1" applyFont="1" applyFill="1" applyBorder="1" applyAlignment="1" quotePrefix="1">
      <alignment horizontal="center"/>
    </xf>
    <xf numFmtId="164" fontId="6" fillId="33" borderId="14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3" fontId="0" fillId="34" borderId="0" xfId="59" applyNumberFormat="1" applyFont="1" applyFill="1" applyBorder="1" applyAlignment="1" applyProtection="1">
      <alignment horizontal="right"/>
      <protection hidden="1"/>
    </xf>
    <xf numFmtId="3" fontId="5" fillId="34" borderId="0" xfId="59" applyNumberFormat="1" applyFont="1" applyFill="1" applyBorder="1" applyAlignment="1" applyProtection="1">
      <alignment horizontal="right"/>
      <protection hidden="1"/>
    </xf>
    <xf numFmtId="3" fontId="5" fillId="34" borderId="15" xfId="59" applyNumberFormat="1" applyFont="1" applyFill="1" applyBorder="1" applyAlignment="1" applyProtection="1">
      <alignment horizontal="right"/>
      <protection hidden="1"/>
    </xf>
    <xf numFmtId="169" fontId="0" fillId="34" borderId="15" xfId="0" applyNumberFormat="1" applyFont="1" applyFill="1" applyBorder="1" applyAlignment="1">
      <alignment horizontal="right"/>
    </xf>
    <xf numFmtId="169" fontId="5" fillId="34" borderId="15" xfId="0" applyNumberFormat="1" applyFont="1" applyFill="1" applyBorder="1" applyAlignment="1">
      <alignment horizontal="right"/>
    </xf>
    <xf numFmtId="4" fontId="5" fillId="34" borderId="15" xfId="59" applyNumberFormat="1" applyFont="1" applyFill="1" applyBorder="1" applyAlignment="1" applyProtection="1">
      <alignment horizontal="right"/>
      <protection hidden="1"/>
    </xf>
    <xf numFmtId="0" fontId="0" fillId="5" borderId="10" xfId="0" applyFont="1" applyFill="1" applyBorder="1" applyAlignment="1">
      <alignment horizontal="right"/>
    </xf>
    <xf numFmtId="4" fontId="0" fillId="5" borderId="10" xfId="0" applyNumberFormat="1" applyFont="1" applyFill="1" applyBorder="1" applyAlignment="1">
      <alignment horizontal="right"/>
    </xf>
    <xf numFmtId="4" fontId="0" fillId="5" borderId="10" xfId="42" applyNumberFormat="1" applyFont="1" applyFill="1" applyBorder="1" applyAlignment="1">
      <alignment horizontal="right"/>
    </xf>
    <xf numFmtId="4" fontId="4" fillId="5" borderId="10" xfId="0" applyNumberFormat="1" applyFont="1" applyFill="1" applyBorder="1" applyAlignment="1">
      <alignment horizontal="right"/>
    </xf>
    <xf numFmtId="4" fontId="0" fillId="5" borderId="10" xfId="42" applyNumberFormat="1" applyFont="1" applyFill="1" applyBorder="1" applyAlignment="1" applyProtection="1">
      <alignment horizontal="right"/>
      <protection hidden="1"/>
    </xf>
    <xf numFmtId="0" fontId="0" fillId="3" borderId="0" xfId="0" applyFont="1" applyFill="1" applyBorder="1" applyAlignment="1">
      <alignment horizontal="right"/>
    </xf>
    <xf numFmtId="43" fontId="0" fillId="3" borderId="0" xfId="0" applyNumberFormat="1" applyFont="1" applyFill="1" applyBorder="1" applyAlignment="1">
      <alignment horizontal="right"/>
    </xf>
    <xf numFmtId="3" fontId="0" fillId="34" borderId="15" xfId="59" applyNumberFormat="1" applyFont="1" applyFill="1" applyBorder="1" applyAlignment="1" applyProtection="1">
      <alignment horizontal="right"/>
      <protection hidden="1"/>
    </xf>
    <xf numFmtId="0" fontId="10" fillId="5" borderId="0" xfId="0" applyFont="1" applyFill="1" applyBorder="1" applyAlignment="1">
      <alignment horizontal="right"/>
    </xf>
    <xf numFmtId="4" fontId="0" fillId="5" borderId="0" xfId="0" applyNumberFormat="1" applyFont="1" applyFill="1" applyBorder="1" applyAlignment="1">
      <alignment horizontal="right"/>
    </xf>
    <xf numFmtId="4" fontId="49" fillId="5" borderId="0" xfId="0" applyNumberFormat="1" applyFont="1" applyFill="1" applyBorder="1" applyAlignment="1">
      <alignment horizontal="right"/>
    </xf>
    <xf numFmtId="4" fontId="5" fillId="5" borderId="0" xfId="0" applyNumberFormat="1" applyFont="1" applyFill="1" applyBorder="1" applyAlignment="1">
      <alignment horizontal="right"/>
    </xf>
    <xf numFmtId="4" fontId="0" fillId="5" borderId="0" xfId="42" applyNumberFormat="1" applyFont="1" applyFill="1" applyBorder="1" applyAlignment="1">
      <alignment horizontal="right"/>
    </xf>
    <xf numFmtId="4" fontId="5" fillId="5" borderId="0" xfId="42" applyNumberFormat="1" applyFont="1" applyFill="1" applyBorder="1" applyAlignment="1" applyProtection="1">
      <alignment horizontal="right"/>
      <protection hidden="1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164" fontId="6" fillId="33" borderId="17" xfId="0" applyNumberFormat="1" applyFont="1" applyFill="1" applyBorder="1" applyAlignment="1">
      <alignment horizontal="center"/>
    </xf>
    <xf numFmtId="164" fontId="6" fillId="33" borderId="18" xfId="0" applyNumberFormat="1" applyFont="1" applyFill="1" applyBorder="1" applyAlignment="1">
      <alignment horizontal="center"/>
    </xf>
    <xf numFmtId="165" fontId="6" fillId="33" borderId="17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0" fillId="33" borderId="12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0" fillId="35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6" fillId="34" borderId="12" xfId="0" applyFont="1" applyFill="1" applyBorder="1" applyAlignment="1" applyProtection="1">
      <alignment horizontal="left"/>
      <protection hidden="1"/>
    </xf>
    <xf numFmtId="4" fontId="7" fillId="34" borderId="13" xfId="59" applyNumberFormat="1" applyFont="1" applyFill="1" applyBorder="1" applyAlignment="1" applyProtection="1">
      <alignment horizontal="right"/>
      <protection hidden="1"/>
    </xf>
    <xf numFmtId="43" fontId="0" fillId="34" borderId="13" xfId="0" applyNumberFormat="1" applyFont="1" applyFill="1" applyBorder="1" applyAlignment="1">
      <alignment horizontal="right"/>
    </xf>
    <xf numFmtId="3" fontId="0" fillId="34" borderId="13" xfId="59" applyNumberFormat="1" applyFont="1" applyFill="1" applyBorder="1" applyAlignment="1" applyProtection="1">
      <alignment horizontal="right"/>
      <protection hidden="1"/>
    </xf>
    <xf numFmtId="4" fontId="0" fillId="34" borderId="13" xfId="59" applyNumberFormat="1" applyFont="1" applyFill="1" applyBorder="1" applyAlignment="1" applyProtection="1">
      <alignment horizontal="right"/>
      <protection hidden="1"/>
    </xf>
    <xf numFmtId="165" fontId="0" fillId="34" borderId="13" xfId="59" applyNumberFormat="1" applyFont="1" applyFill="1" applyBorder="1" applyAlignment="1">
      <alignment horizontal="right"/>
    </xf>
    <xf numFmtId="10" fontId="0" fillId="34" borderId="13" xfId="59" applyNumberFormat="1" applyFont="1" applyFill="1" applyBorder="1" applyAlignment="1">
      <alignment horizontal="right"/>
    </xf>
    <xf numFmtId="3" fontId="5" fillId="34" borderId="13" xfId="59" applyNumberFormat="1" applyFont="1" applyFill="1" applyBorder="1" applyAlignment="1" applyProtection="1">
      <alignment horizontal="right"/>
      <protection hidden="1"/>
    </xf>
    <xf numFmtId="3" fontId="5" fillId="34" borderId="14" xfId="59" applyNumberFormat="1" applyFont="1" applyFill="1" applyBorder="1" applyAlignment="1" applyProtection="1">
      <alignment horizontal="right"/>
      <protection hidden="1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4" fontId="7" fillId="5" borderId="10" xfId="59" applyNumberFormat="1" applyFont="1" applyFill="1" applyBorder="1" applyAlignment="1" applyProtection="1">
      <alignment horizontal="right"/>
      <protection hidden="1"/>
    </xf>
    <xf numFmtId="4" fontId="0" fillId="5" borderId="0" xfId="59" applyNumberFormat="1" applyFont="1" applyFill="1" applyBorder="1" applyAlignment="1" applyProtection="1">
      <alignment horizontal="right"/>
      <protection hidden="1"/>
    </xf>
    <xf numFmtId="0" fontId="0" fillId="34" borderId="10" xfId="0" applyFont="1" applyFill="1" applyBorder="1" applyAlignment="1">
      <alignment horizontal="left"/>
    </xf>
    <xf numFmtId="0" fontId="7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2" fillId="33" borderId="19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2305050</xdr:colOff>
      <xdr:row>4</xdr:row>
      <xdr:rowOff>209550</xdr:rowOff>
    </xdr:to>
    <xdr:pic>
      <xdr:nvPicPr>
        <xdr:cNvPr id="1" name="Picture 1" descr="smaller_London Councils_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57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7"/>
  <sheetViews>
    <sheetView tabSelected="1" zoomScaleSheetLayoutView="85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57" sqref="E57"/>
    </sheetView>
  </sheetViews>
  <sheetFormatPr defaultColWidth="9.140625" defaultRowHeight="12.75"/>
  <cols>
    <col min="1" max="1" width="35.57421875" style="59" customWidth="1"/>
    <col min="2" max="2" width="11.8515625" style="58" customWidth="1"/>
    <col min="3" max="3" width="17.57421875" style="51" bestFit="1" customWidth="1"/>
    <col min="4" max="5" width="13.421875" style="51" customWidth="1"/>
    <col min="6" max="8" width="11.7109375" style="51" customWidth="1"/>
    <col min="9" max="9" width="17.57421875" style="51" bestFit="1" customWidth="1"/>
    <col min="10" max="11" width="13.421875" style="51" customWidth="1"/>
    <col min="12" max="12" width="12.00390625" style="51" customWidth="1"/>
    <col min="13" max="16384" width="9.140625" style="51" customWidth="1"/>
  </cols>
  <sheetData>
    <row r="1" spans="1:11" ht="18" customHeight="1" thickBot="1">
      <c r="A1" s="55"/>
      <c r="B1" s="80" t="s">
        <v>44</v>
      </c>
      <c r="C1" s="81"/>
      <c r="D1" s="81"/>
      <c r="E1" s="82"/>
      <c r="F1" s="83" t="s">
        <v>47</v>
      </c>
      <c r="G1" s="84"/>
      <c r="H1" s="84"/>
      <c r="I1" s="84"/>
      <c r="J1" s="84"/>
      <c r="K1" s="85"/>
    </row>
    <row r="2" spans="1:11" ht="18" customHeight="1">
      <c r="A2" s="4"/>
      <c r="B2" s="18" t="s">
        <v>45</v>
      </c>
      <c r="C2" s="19" t="s">
        <v>46</v>
      </c>
      <c r="D2" s="20" t="s">
        <v>46</v>
      </c>
      <c r="E2" s="23" t="s">
        <v>46</v>
      </c>
      <c r="F2" s="19" t="s">
        <v>45</v>
      </c>
      <c r="G2" s="22" t="s">
        <v>0</v>
      </c>
      <c r="H2" s="21" t="s">
        <v>0</v>
      </c>
      <c r="I2" s="19" t="s">
        <v>46</v>
      </c>
      <c r="J2" s="20" t="s">
        <v>46</v>
      </c>
      <c r="K2" s="23" t="s">
        <v>46</v>
      </c>
    </row>
    <row r="3" spans="1:11" ht="18" customHeight="1">
      <c r="A3" s="5"/>
      <c r="B3" s="24" t="s">
        <v>46</v>
      </c>
      <c r="C3" s="12" t="s">
        <v>4</v>
      </c>
      <c r="D3" s="13" t="s">
        <v>48</v>
      </c>
      <c r="E3" s="25" t="s">
        <v>48</v>
      </c>
      <c r="F3" s="12" t="s">
        <v>46</v>
      </c>
      <c r="G3" s="14" t="s">
        <v>1</v>
      </c>
      <c r="H3" s="13" t="s">
        <v>1</v>
      </c>
      <c r="I3" s="12" t="s">
        <v>4</v>
      </c>
      <c r="J3" s="13" t="s">
        <v>48</v>
      </c>
      <c r="K3" s="25" t="s">
        <v>48</v>
      </c>
    </row>
    <row r="4" spans="1:11" ht="18" customHeight="1">
      <c r="A4" s="6"/>
      <c r="B4" s="24" t="s">
        <v>5</v>
      </c>
      <c r="C4" s="12" t="s">
        <v>5</v>
      </c>
      <c r="D4" s="13" t="s">
        <v>2</v>
      </c>
      <c r="E4" s="25" t="s">
        <v>3</v>
      </c>
      <c r="F4" s="12" t="s">
        <v>5</v>
      </c>
      <c r="G4" s="14" t="s">
        <v>5</v>
      </c>
      <c r="H4" s="13" t="s">
        <v>5</v>
      </c>
      <c r="I4" s="12" t="s">
        <v>5</v>
      </c>
      <c r="J4" s="13" t="s">
        <v>2</v>
      </c>
      <c r="K4" s="25" t="s">
        <v>3</v>
      </c>
    </row>
    <row r="5" spans="1:11" ht="18" customHeight="1" thickBot="1">
      <c r="A5" s="7"/>
      <c r="B5" s="46" t="s">
        <v>6</v>
      </c>
      <c r="C5" s="47" t="s">
        <v>6</v>
      </c>
      <c r="D5" s="48" t="s">
        <v>6</v>
      </c>
      <c r="E5" s="49" t="s">
        <v>6</v>
      </c>
      <c r="F5" s="47" t="s">
        <v>6</v>
      </c>
      <c r="G5" s="50" t="s">
        <v>6</v>
      </c>
      <c r="H5" s="48" t="s">
        <v>7</v>
      </c>
      <c r="I5" s="47" t="s">
        <v>6</v>
      </c>
      <c r="J5" s="48" t="s">
        <v>6</v>
      </c>
      <c r="K5" s="49" t="s">
        <v>6</v>
      </c>
    </row>
    <row r="6" spans="1:15" ht="14.25" customHeight="1">
      <c r="A6" s="5" t="s">
        <v>8</v>
      </c>
      <c r="B6" s="32"/>
      <c r="C6" s="37"/>
      <c r="D6" s="26"/>
      <c r="E6" s="39"/>
      <c r="F6" s="40"/>
      <c r="G6" s="16"/>
      <c r="H6" s="15"/>
      <c r="I6" s="37"/>
      <c r="J6" s="27"/>
      <c r="K6" s="28"/>
      <c r="L6" s="52"/>
      <c r="M6" s="52"/>
      <c r="N6" s="52"/>
      <c r="O6" s="52"/>
    </row>
    <row r="7" spans="1:15" ht="14.25" customHeight="1">
      <c r="A7" s="8"/>
      <c r="B7" s="32"/>
      <c r="C7" s="38"/>
      <c r="D7" s="26"/>
      <c r="E7" s="39"/>
      <c r="F7" s="40"/>
      <c r="G7" s="16"/>
      <c r="H7" s="17"/>
      <c r="I7" s="37"/>
      <c r="J7" s="27"/>
      <c r="K7" s="28"/>
      <c r="L7" s="52"/>
      <c r="M7" s="52"/>
      <c r="N7" s="52"/>
      <c r="O7" s="52"/>
    </row>
    <row r="8" spans="1:15" s="54" customFormat="1" ht="14.25" customHeight="1">
      <c r="A8" s="9" t="s">
        <v>9</v>
      </c>
      <c r="B8" s="33">
        <v>857.31</v>
      </c>
      <c r="C8" s="38">
        <v>935.93</v>
      </c>
      <c r="D8" s="26">
        <v>5201676.986399999</v>
      </c>
      <c r="E8" s="39">
        <v>5678699.1192</v>
      </c>
      <c r="F8" s="41">
        <v>857.31</v>
      </c>
      <c r="G8" s="2">
        <f>F8-B8</f>
        <v>0</v>
      </c>
      <c r="H8" s="1">
        <f>(F8-B8)/B8</f>
        <v>0</v>
      </c>
      <c r="I8" s="38">
        <f>F8+86.08</f>
        <v>943.39</v>
      </c>
      <c r="J8" s="26">
        <v>5121707.109599999</v>
      </c>
      <c r="K8" s="29">
        <v>5635962.802399999</v>
      </c>
      <c r="L8" s="52"/>
      <c r="M8" s="53"/>
      <c r="N8" s="53"/>
      <c r="O8" s="53"/>
    </row>
    <row r="9" spans="1:15" ht="14.25" customHeight="1">
      <c r="A9" s="9" t="s">
        <v>10</v>
      </c>
      <c r="B9" s="33">
        <v>1021.77</v>
      </c>
      <c r="C9" s="38">
        <v>1328.25</v>
      </c>
      <c r="D9" s="26">
        <v>99469309.5</v>
      </c>
      <c r="E9" s="39">
        <v>129305137.5</v>
      </c>
      <c r="F9" s="41">
        <v>1021.77</v>
      </c>
      <c r="G9" s="2">
        <f>F9-B9</f>
        <v>0</v>
      </c>
      <c r="H9" s="1">
        <f>(F9-B9)/B9</f>
        <v>0</v>
      </c>
      <c r="I9" s="38">
        <f>F9+$F$50</f>
        <v>1324.77</v>
      </c>
      <c r="J9" s="26">
        <v>83904768.8316</v>
      </c>
      <c r="K9" s="29">
        <v>108786244.0716</v>
      </c>
      <c r="L9" s="52"/>
      <c r="M9" s="52"/>
      <c r="N9" s="52"/>
      <c r="O9" s="52"/>
    </row>
    <row r="10" spans="1:15" ht="14.25" customHeight="1">
      <c r="A10" s="9" t="s">
        <v>11</v>
      </c>
      <c r="B10" s="33">
        <v>981.04</v>
      </c>
      <c r="C10" s="38">
        <v>1287.76</v>
      </c>
      <c r="D10" s="26">
        <v>79482958.2432</v>
      </c>
      <c r="E10" s="39">
        <v>104333130.4608</v>
      </c>
      <c r="F10" s="41">
        <v>981.04</v>
      </c>
      <c r="G10" s="2">
        <f>F10-B10</f>
        <v>0</v>
      </c>
      <c r="H10" s="1">
        <f>(F10-B10)/B10</f>
        <v>0</v>
      </c>
      <c r="I10" s="38">
        <f>F10+$F$50</f>
        <v>1284.04</v>
      </c>
      <c r="J10" s="26">
        <v>65242505.3464</v>
      </c>
      <c r="K10" s="29">
        <v>85393038.5764</v>
      </c>
      <c r="L10" s="52"/>
      <c r="M10" s="52"/>
      <c r="N10" s="52"/>
      <c r="O10" s="52"/>
    </row>
    <row r="11" spans="1:15" ht="14.25" customHeight="1">
      <c r="A11" s="9" t="s">
        <v>12</v>
      </c>
      <c r="B11" s="33">
        <v>998.45</v>
      </c>
      <c r="C11" s="38">
        <v>1305.17</v>
      </c>
      <c r="D11" s="26">
        <v>77232104.4</v>
      </c>
      <c r="E11" s="39">
        <v>100957509.84</v>
      </c>
      <c r="F11" s="41">
        <v>998.45</v>
      </c>
      <c r="G11" s="2">
        <f>F11-B11</f>
        <v>0</v>
      </c>
      <c r="H11" s="1">
        <f>(F11-B11)/B11</f>
        <v>0</v>
      </c>
      <c r="I11" s="38">
        <f>F11+$F$50</f>
        <v>1301.45</v>
      </c>
      <c r="J11" s="26">
        <v>58613008.800000004</v>
      </c>
      <c r="K11" s="29">
        <v>76400320.8</v>
      </c>
      <c r="L11" s="52"/>
      <c r="M11" s="52"/>
      <c r="N11" s="52"/>
      <c r="O11" s="52"/>
    </row>
    <row r="12" spans="1:15" ht="14.25" customHeight="1">
      <c r="A12" s="9" t="s">
        <v>13</v>
      </c>
      <c r="B12" s="33">
        <v>781.34</v>
      </c>
      <c r="C12" s="38">
        <v>1088.06</v>
      </c>
      <c r="D12" s="26">
        <v>62575176.580000006</v>
      </c>
      <c r="E12" s="39">
        <v>87139461.22</v>
      </c>
      <c r="F12" s="41">
        <v>757.9</v>
      </c>
      <c r="G12" s="2">
        <f>F12-B12</f>
        <v>-23.440000000000055</v>
      </c>
      <c r="H12" s="1">
        <f>(F12-B12)/B12</f>
        <v>-0.029999744029487872</v>
      </c>
      <c r="I12" s="38">
        <f>F12+$F$50</f>
        <v>1060.9</v>
      </c>
      <c r="J12" s="26">
        <v>51457620.5</v>
      </c>
      <c r="K12" s="29">
        <v>72029805.5</v>
      </c>
      <c r="L12" s="52"/>
      <c r="M12" s="52"/>
      <c r="N12" s="52"/>
      <c r="O12" s="52"/>
    </row>
    <row r="13" spans="1:15" ht="14.25" customHeight="1">
      <c r="A13" s="9"/>
      <c r="B13" s="33"/>
      <c r="C13" s="38"/>
      <c r="D13" s="26"/>
      <c r="E13" s="39"/>
      <c r="F13" s="42"/>
      <c r="G13" s="2"/>
      <c r="H13" s="1"/>
      <c r="I13" s="38"/>
      <c r="J13" s="27"/>
      <c r="K13" s="30"/>
      <c r="L13" s="52"/>
      <c r="M13" s="52"/>
      <c r="N13" s="52"/>
      <c r="O13" s="52"/>
    </row>
    <row r="14" spans="1:15" ht="14.25" customHeight="1">
      <c r="A14" s="9" t="s">
        <v>14</v>
      </c>
      <c r="B14" s="33">
        <v>961.87</v>
      </c>
      <c r="C14" s="38">
        <v>1268.5900000000001</v>
      </c>
      <c r="D14" s="26">
        <v>89213327.0756</v>
      </c>
      <c r="E14" s="39">
        <v>117661570.26920001</v>
      </c>
      <c r="F14" s="41">
        <v>961.87</v>
      </c>
      <c r="G14" s="2">
        <f>F14-B14</f>
        <v>0</v>
      </c>
      <c r="H14" s="1">
        <f>(F14-B14)/B14</f>
        <v>0</v>
      </c>
      <c r="I14" s="38">
        <f>F14+$F$50</f>
        <v>1264.87</v>
      </c>
      <c r="J14" s="26">
        <v>66212389.47049999</v>
      </c>
      <c r="K14" s="29">
        <v>87070045.92049998</v>
      </c>
      <c r="L14" s="52"/>
      <c r="M14" s="52"/>
      <c r="N14" s="52"/>
      <c r="O14" s="52"/>
    </row>
    <row r="15" spans="1:15" ht="14.25" customHeight="1">
      <c r="A15" s="9" t="s">
        <v>15</v>
      </c>
      <c r="B15" s="33">
        <v>782.58</v>
      </c>
      <c r="C15" s="38">
        <v>1089.3000000000002</v>
      </c>
      <c r="D15" s="26">
        <v>78022443.42</v>
      </c>
      <c r="E15" s="39">
        <v>108602120.70000002</v>
      </c>
      <c r="F15" s="41">
        <v>782.58</v>
      </c>
      <c r="G15" s="2">
        <f>F15-B15</f>
        <v>0</v>
      </c>
      <c r="H15" s="1">
        <f>(F15-B15)/B15</f>
        <v>0</v>
      </c>
      <c r="I15" s="38">
        <f>F15+$F$50</f>
        <v>1085.58</v>
      </c>
      <c r="J15" s="26">
        <v>71082523.98</v>
      </c>
      <c r="K15" s="29">
        <v>98604316.97999999</v>
      </c>
      <c r="L15" s="52"/>
      <c r="M15" s="52"/>
      <c r="N15" s="52"/>
      <c r="O15" s="52"/>
    </row>
    <row r="16" spans="1:15" ht="14.25" customHeight="1">
      <c r="A16" s="9" t="s">
        <v>16</v>
      </c>
      <c r="B16" s="33">
        <v>925.29</v>
      </c>
      <c r="C16" s="38">
        <v>1232.01</v>
      </c>
      <c r="D16" s="26">
        <v>100416171.96</v>
      </c>
      <c r="E16" s="39">
        <v>133702653.24</v>
      </c>
      <c r="F16" s="41">
        <v>925.29</v>
      </c>
      <c r="G16" s="2">
        <f>F16-B16</f>
        <v>0</v>
      </c>
      <c r="H16" s="1">
        <f>(F16-B16)/B16</f>
        <v>0</v>
      </c>
      <c r="I16" s="38">
        <f>F16+$F$50</f>
        <v>1228.29</v>
      </c>
      <c r="J16" s="26">
        <v>81447726.96</v>
      </c>
      <c r="K16" s="29">
        <v>108118998.96</v>
      </c>
      <c r="L16" s="52"/>
      <c r="M16" s="52"/>
      <c r="N16" s="52"/>
      <c r="O16" s="52"/>
    </row>
    <row r="17" spans="1:15" ht="14.25" customHeight="1">
      <c r="A17" s="9" t="s">
        <v>17</v>
      </c>
      <c r="B17" s="33">
        <v>1042.11</v>
      </c>
      <c r="C17" s="38">
        <v>1348.83</v>
      </c>
      <c r="D17" s="26">
        <v>93184475.77439998</v>
      </c>
      <c r="E17" s="39">
        <v>120611083.72319998</v>
      </c>
      <c r="F17" s="41">
        <v>1060.35</v>
      </c>
      <c r="G17" s="2">
        <f>F17-B17</f>
        <v>18.24000000000001</v>
      </c>
      <c r="H17" s="1">
        <f>(F17-B17)/B17</f>
        <v>0.017502950744163293</v>
      </c>
      <c r="I17" s="38">
        <f>F17+$F$50</f>
        <v>1363.35</v>
      </c>
      <c r="J17" s="26">
        <v>76555679.475</v>
      </c>
      <c r="K17" s="29">
        <v>98431824.975</v>
      </c>
      <c r="L17" s="52"/>
      <c r="M17" s="52"/>
      <c r="N17" s="52"/>
      <c r="O17" s="52"/>
    </row>
    <row r="18" spans="1:15" ht="14.25" customHeight="1">
      <c r="A18" s="9" t="s">
        <v>18</v>
      </c>
      <c r="B18" s="33">
        <v>912.14</v>
      </c>
      <c r="C18" s="38">
        <v>1218.8600000000001</v>
      </c>
      <c r="D18" s="26">
        <v>91242586.4676</v>
      </c>
      <c r="E18" s="39">
        <v>121924199.0724</v>
      </c>
      <c r="F18" s="41">
        <v>912.14</v>
      </c>
      <c r="G18" s="2">
        <f>F18-B18</f>
        <v>0</v>
      </c>
      <c r="H18" s="1">
        <f>(F18-B18)/B18</f>
        <v>0</v>
      </c>
      <c r="I18" s="38">
        <f>F18+$F$50</f>
        <v>1215.1399999999999</v>
      </c>
      <c r="J18" s="26">
        <v>74267350.94</v>
      </c>
      <c r="K18" s="29">
        <v>98937913.93999998</v>
      </c>
      <c r="L18" s="52"/>
      <c r="M18" s="52"/>
      <c r="N18" s="52"/>
      <c r="O18" s="52"/>
    </row>
    <row r="19" spans="1:15" ht="14.25" customHeight="1">
      <c r="A19" s="9"/>
      <c r="B19" s="33"/>
      <c r="C19" s="38"/>
      <c r="D19" s="26"/>
      <c r="E19" s="39"/>
      <c r="F19" s="41"/>
      <c r="G19" s="2"/>
      <c r="H19" s="1"/>
      <c r="I19" s="38"/>
      <c r="J19" s="27"/>
      <c r="K19" s="30"/>
      <c r="L19" s="52"/>
      <c r="M19" s="52"/>
      <c r="N19" s="52"/>
      <c r="O19" s="52"/>
    </row>
    <row r="20" spans="1:15" ht="14.25" customHeight="1">
      <c r="A20" s="9" t="s">
        <v>19</v>
      </c>
      <c r="B20" s="33">
        <v>885.52</v>
      </c>
      <c r="C20" s="38">
        <v>1192.24</v>
      </c>
      <c r="D20" s="26">
        <v>80430010.56</v>
      </c>
      <c r="E20" s="39">
        <v>108288774.72</v>
      </c>
      <c r="F20" s="41">
        <v>885.52</v>
      </c>
      <c r="G20" s="2">
        <f>F20-B20</f>
        <v>0</v>
      </c>
      <c r="H20" s="1">
        <f>(F20-B20)/B20</f>
        <v>0</v>
      </c>
      <c r="I20" s="38">
        <f>F20+$F$50</f>
        <v>1188.52</v>
      </c>
      <c r="J20" s="26">
        <v>63342131.12</v>
      </c>
      <c r="K20" s="29">
        <v>85016024.12</v>
      </c>
      <c r="L20" s="52"/>
      <c r="M20" s="52"/>
      <c r="N20" s="52"/>
      <c r="O20" s="52"/>
    </row>
    <row r="21" spans="1:15" ht="14.25" customHeight="1">
      <c r="A21" s="9" t="s">
        <v>20</v>
      </c>
      <c r="B21" s="33">
        <v>377</v>
      </c>
      <c r="C21" s="38">
        <v>683.72</v>
      </c>
      <c r="D21" s="26">
        <v>48390966</v>
      </c>
      <c r="E21" s="39">
        <v>87760931.76</v>
      </c>
      <c r="F21" s="41">
        <v>388.54</v>
      </c>
      <c r="G21" s="2">
        <f>F21-B21</f>
        <v>11.54000000000002</v>
      </c>
      <c r="H21" s="1">
        <f>(F21-B21)/B21</f>
        <v>0.03061007957559687</v>
      </c>
      <c r="I21" s="38">
        <f>F21+$F$50</f>
        <v>691.54</v>
      </c>
      <c r="J21" s="26">
        <v>44631978.34</v>
      </c>
      <c r="K21" s="29">
        <v>79437891.33999999</v>
      </c>
      <c r="L21" s="52"/>
      <c r="M21" s="52"/>
      <c r="N21" s="52"/>
      <c r="O21" s="52"/>
    </row>
    <row r="22" spans="1:15" ht="14.25" customHeight="1">
      <c r="A22" s="9" t="s">
        <v>21</v>
      </c>
      <c r="B22" s="33">
        <v>378.01</v>
      </c>
      <c r="C22" s="38">
        <v>684.73</v>
      </c>
      <c r="D22" s="26">
        <v>49673950.1109</v>
      </c>
      <c r="E22" s="39">
        <v>89979746.1957</v>
      </c>
      <c r="F22" s="41">
        <v>378.01</v>
      </c>
      <c r="G22" s="2">
        <f>F22-B22</f>
        <v>0</v>
      </c>
      <c r="H22" s="1">
        <f>(F22-B22)/B22</f>
        <v>0</v>
      </c>
      <c r="I22" s="38">
        <f>F22+$F$50</f>
        <v>681.01</v>
      </c>
      <c r="J22" s="26">
        <v>44679583.7083</v>
      </c>
      <c r="K22" s="29">
        <v>80493223.1983</v>
      </c>
      <c r="L22" s="52"/>
      <c r="M22" s="52"/>
      <c r="N22" s="52"/>
      <c r="O22" s="52"/>
    </row>
    <row r="23" spans="1:15" ht="14.25" customHeight="1">
      <c r="A23" s="9"/>
      <c r="B23" s="33"/>
      <c r="C23" s="38"/>
      <c r="D23" s="26"/>
      <c r="E23" s="39"/>
      <c r="F23" s="41"/>
      <c r="G23" s="2"/>
      <c r="H23" s="1"/>
      <c r="I23" s="38"/>
      <c r="J23" s="27"/>
      <c r="K23" s="29"/>
      <c r="L23" s="52"/>
      <c r="M23" s="52"/>
      <c r="N23" s="52"/>
      <c r="O23" s="52"/>
    </row>
    <row r="24" spans="1:15" ht="14.25" customHeight="1">
      <c r="A24" s="10" t="s">
        <v>22</v>
      </c>
      <c r="B24" s="33"/>
      <c r="C24" s="38"/>
      <c r="D24" s="26"/>
      <c r="E24" s="39"/>
      <c r="F24" s="41"/>
      <c r="G24" s="2"/>
      <c r="H24" s="1"/>
      <c r="I24" s="38"/>
      <c r="J24" s="27"/>
      <c r="K24" s="30"/>
      <c r="L24" s="52"/>
      <c r="M24" s="52"/>
      <c r="N24" s="52"/>
      <c r="O24" s="52"/>
    </row>
    <row r="25" spans="1:15" ht="15" customHeight="1">
      <c r="A25" s="9"/>
      <c r="B25" s="33"/>
      <c r="C25" s="38"/>
      <c r="D25" s="26"/>
      <c r="E25" s="39"/>
      <c r="F25" s="41"/>
      <c r="G25" s="2"/>
      <c r="H25" s="1"/>
      <c r="I25" s="38"/>
      <c r="J25" s="27"/>
      <c r="K25" s="30"/>
      <c r="L25" s="52"/>
      <c r="M25" s="52"/>
      <c r="N25" s="52"/>
      <c r="O25" s="52"/>
    </row>
    <row r="26" spans="1:15" ht="14.25" customHeight="1">
      <c r="A26" s="11" t="s">
        <v>23</v>
      </c>
      <c r="B26" s="33">
        <v>1016.4</v>
      </c>
      <c r="C26" s="38">
        <v>1323.12</v>
      </c>
      <c r="D26" s="26">
        <v>53957525.160000004</v>
      </c>
      <c r="E26" s="39">
        <v>70240339.12799999</v>
      </c>
      <c r="F26" s="41">
        <v>1016.4</v>
      </c>
      <c r="G26" s="2">
        <f>F26-B26</f>
        <v>0</v>
      </c>
      <c r="H26" s="1">
        <f>(F26-B26)/B26</f>
        <v>0</v>
      </c>
      <c r="I26" s="38">
        <f>F26+$F$50</f>
        <v>1319.4</v>
      </c>
      <c r="J26" s="26">
        <v>40610932.824</v>
      </c>
      <c r="K26" s="29">
        <v>52717497.804000005</v>
      </c>
      <c r="L26" s="52"/>
      <c r="M26" s="52"/>
      <c r="N26" s="52"/>
      <c r="O26" s="52"/>
    </row>
    <row r="27" spans="1:15" ht="14.25" customHeight="1">
      <c r="A27" s="11" t="s">
        <v>24</v>
      </c>
      <c r="B27" s="33">
        <v>1113.2</v>
      </c>
      <c r="C27" s="38">
        <v>1419.92</v>
      </c>
      <c r="D27" s="26">
        <v>159385749.6</v>
      </c>
      <c r="E27" s="39">
        <v>203301305.76000002</v>
      </c>
      <c r="F27" s="41">
        <v>1113.2</v>
      </c>
      <c r="G27" s="2">
        <f>F27-B27</f>
        <v>0</v>
      </c>
      <c r="H27" s="1">
        <f>(F27-B27)/B27</f>
        <v>0</v>
      </c>
      <c r="I27" s="38">
        <f>F27+$F$50</f>
        <v>1416.2</v>
      </c>
      <c r="J27" s="26">
        <v>139477280.8</v>
      </c>
      <c r="K27" s="29">
        <v>177441362.8</v>
      </c>
      <c r="L27" s="52"/>
      <c r="M27" s="52"/>
      <c r="N27" s="52"/>
      <c r="O27" s="52"/>
    </row>
    <row r="28" spans="1:15" ht="14.25" customHeight="1">
      <c r="A28" s="11" t="s">
        <v>25</v>
      </c>
      <c r="B28" s="33">
        <v>1128.59</v>
      </c>
      <c r="C28" s="38">
        <v>1435.31</v>
      </c>
      <c r="D28" s="26">
        <v>95484356.94999999</v>
      </c>
      <c r="E28" s="39">
        <v>121434402.55</v>
      </c>
      <c r="F28" s="41">
        <v>1128.59</v>
      </c>
      <c r="G28" s="2">
        <f>F28-B28</f>
        <v>0</v>
      </c>
      <c r="H28" s="1">
        <f>(F28-B28)/B28</f>
        <v>0</v>
      </c>
      <c r="I28" s="38">
        <f>F28+$F$50</f>
        <v>1431.59</v>
      </c>
      <c r="J28" s="26">
        <v>82721132.64</v>
      </c>
      <c r="K28" s="29">
        <v>104929820.64</v>
      </c>
      <c r="L28" s="52"/>
      <c r="M28" s="52"/>
      <c r="N28" s="52"/>
      <c r="O28" s="52"/>
    </row>
    <row r="29" spans="1:15" ht="14.25" customHeight="1">
      <c r="A29" s="11" t="s">
        <v>26</v>
      </c>
      <c r="B29" s="33">
        <v>1058.94</v>
      </c>
      <c r="C29" s="38">
        <v>1365.66</v>
      </c>
      <c r="D29" s="26">
        <v>104197578.12</v>
      </c>
      <c r="E29" s="39">
        <v>134378212.68</v>
      </c>
      <c r="F29" s="41">
        <v>1058.94</v>
      </c>
      <c r="G29" s="2">
        <f>F29-B29</f>
        <v>0</v>
      </c>
      <c r="H29" s="1">
        <f>(F29-B29)/B29</f>
        <v>0</v>
      </c>
      <c r="I29" s="38">
        <f>F29+$F$50</f>
        <v>1361.94</v>
      </c>
      <c r="J29" s="26">
        <v>81740637.54</v>
      </c>
      <c r="K29" s="29">
        <v>105129510.54</v>
      </c>
      <c r="L29" s="52"/>
      <c r="M29" s="52"/>
      <c r="N29" s="52"/>
      <c r="O29" s="52"/>
    </row>
    <row r="30" spans="1:15" ht="14.25" customHeight="1">
      <c r="A30" s="11" t="s">
        <v>27</v>
      </c>
      <c r="B30" s="33">
        <v>991.31</v>
      </c>
      <c r="C30" s="38">
        <v>1298.03</v>
      </c>
      <c r="D30" s="26">
        <v>132896009.91</v>
      </c>
      <c r="E30" s="39">
        <v>174015199.82999998</v>
      </c>
      <c r="F30" s="41">
        <v>1010.07</v>
      </c>
      <c r="G30" s="2">
        <f>F30-B30</f>
        <v>18.760000000000105</v>
      </c>
      <c r="H30" s="1">
        <f>(F30-B30)/B30</f>
        <v>0.018924453500923127</v>
      </c>
      <c r="I30" s="38">
        <f>F30+$F$50</f>
        <v>1313.0700000000002</v>
      </c>
      <c r="J30" s="26">
        <v>123369949.80000001</v>
      </c>
      <c r="K30" s="29">
        <v>160378369.8</v>
      </c>
      <c r="L30" s="52"/>
      <c r="M30" s="52"/>
      <c r="N30" s="52"/>
      <c r="O30" s="52"/>
    </row>
    <row r="31" spans="1:15" ht="14.25" customHeight="1">
      <c r="A31" s="11"/>
      <c r="B31" s="33"/>
      <c r="C31" s="38"/>
      <c r="D31" s="26"/>
      <c r="E31" s="39"/>
      <c r="F31" s="43"/>
      <c r="G31" s="2"/>
      <c r="H31" s="1"/>
      <c r="I31" s="38"/>
      <c r="J31" s="27"/>
      <c r="K31" s="30"/>
      <c r="L31" s="52"/>
      <c r="M31" s="52"/>
      <c r="N31" s="52"/>
      <c r="O31" s="52"/>
    </row>
    <row r="32" spans="1:15" ht="14.25" customHeight="1">
      <c r="A32" s="11" t="s">
        <v>28</v>
      </c>
      <c r="B32" s="33">
        <v>1150.11</v>
      </c>
      <c r="C32" s="38">
        <v>1456.83</v>
      </c>
      <c r="D32" s="26">
        <v>148844935.98</v>
      </c>
      <c r="E32" s="39">
        <v>188540024.94</v>
      </c>
      <c r="F32" s="41">
        <v>1171.39</v>
      </c>
      <c r="G32" s="2">
        <f>F32-B32</f>
        <v>21.2800000000002</v>
      </c>
      <c r="H32" s="1">
        <f>(F32-B32)/B32</f>
        <v>0.01850257801427707</v>
      </c>
      <c r="I32" s="38">
        <f>F32+$F$50</f>
        <v>1474.39</v>
      </c>
      <c r="J32" s="26">
        <v>126062649.02000001</v>
      </c>
      <c r="K32" s="29">
        <v>158670903.02</v>
      </c>
      <c r="L32" s="52"/>
      <c r="M32" s="52"/>
      <c r="N32" s="52"/>
      <c r="O32" s="52"/>
    </row>
    <row r="33" spans="1:15" ht="14.25" customHeight="1">
      <c r="A33" s="11" t="s">
        <v>29</v>
      </c>
      <c r="B33" s="34">
        <v>1059.93</v>
      </c>
      <c r="C33" s="38">
        <v>1366.65</v>
      </c>
      <c r="D33" s="26">
        <v>126857722.05000001</v>
      </c>
      <c r="E33" s="39">
        <v>163567505.25</v>
      </c>
      <c r="F33" s="44">
        <v>1059.93</v>
      </c>
      <c r="G33" s="2">
        <f>F33-B33</f>
        <v>0</v>
      </c>
      <c r="H33" s="1">
        <f>(F33-B33)/B33</f>
        <v>0</v>
      </c>
      <c r="I33" s="38">
        <f>F33+$F$50</f>
        <v>1362.93</v>
      </c>
      <c r="J33" s="26">
        <v>105590957.9517</v>
      </c>
      <c r="K33" s="29">
        <v>135776027.0217</v>
      </c>
      <c r="L33" s="52"/>
      <c r="M33" s="52"/>
      <c r="N33" s="52"/>
      <c r="O33" s="52"/>
    </row>
    <row r="34" spans="1:15" ht="14.25" customHeight="1">
      <c r="A34" s="11" t="s">
        <v>30</v>
      </c>
      <c r="B34" s="33">
        <v>1100.34</v>
      </c>
      <c r="C34" s="38">
        <v>1407.06</v>
      </c>
      <c r="D34" s="26">
        <v>121499542.8</v>
      </c>
      <c r="E34" s="39">
        <v>155367565.2</v>
      </c>
      <c r="F34" s="41">
        <v>1100.34</v>
      </c>
      <c r="G34" s="2">
        <f>F34-B34</f>
        <v>0</v>
      </c>
      <c r="H34" s="1">
        <f>(F34-B34)/B34</f>
        <v>0</v>
      </c>
      <c r="I34" s="38">
        <f>F34+$F$50</f>
        <v>1403.34</v>
      </c>
      <c r="J34" s="26">
        <v>96342469.38</v>
      </c>
      <c r="K34" s="29">
        <v>122872240.38</v>
      </c>
      <c r="L34" s="52"/>
      <c r="M34" s="52"/>
      <c r="N34" s="52"/>
      <c r="O34" s="52"/>
    </row>
    <row r="35" spans="1:15" ht="14.25" customHeight="1">
      <c r="A35" s="11" t="s">
        <v>31</v>
      </c>
      <c r="B35" s="33">
        <v>1184.32</v>
      </c>
      <c r="C35" s="38">
        <v>1491.04</v>
      </c>
      <c r="D35" s="26">
        <v>103010969.28</v>
      </c>
      <c r="E35" s="39">
        <v>129689168.16</v>
      </c>
      <c r="F35" s="41">
        <v>1184.32</v>
      </c>
      <c r="G35" s="2">
        <f>F35-B35</f>
        <v>0</v>
      </c>
      <c r="H35" s="1">
        <f>(F35-B35)/B35</f>
        <v>0</v>
      </c>
      <c r="I35" s="38">
        <f>F35+$F$50</f>
        <v>1487.32</v>
      </c>
      <c r="J35" s="26">
        <v>75239849.6</v>
      </c>
      <c r="K35" s="29">
        <v>94489439.6</v>
      </c>
      <c r="L35" s="52"/>
      <c r="M35" s="52"/>
      <c r="N35" s="52"/>
      <c r="O35" s="52"/>
    </row>
    <row r="36" spans="1:15" ht="14.25" customHeight="1">
      <c r="A36" s="11" t="s">
        <v>32</v>
      </c>
      <c r="B36" s="33">
        <v>1186.55</v>
      </c>
      <c r="C36" s="38">
        <v>1493.27</v>
      </c>
      <c r="D36" s="26">
        <v>104582517</v>
      </c>
      <c r="E36" s="39">
        <v>131616817.8</v>
      </c>
      <c r="F36" s="41">
        <v>1210.28</v>
      </c>
      <c r="G36" s="2">
        <f>F36-B36</f>
        <v>23.730000000000018</v>
      </c>
      <c r="H36" s="1">
        <f>(F36-B36)/B36</f>
        <v>0.019999157220513267</v>
      </c>
      <c r="I36" s="38">
        <f>F36+$F$50</f>
        <v>1513.28</v>
      </c>
      <c r="J36" s="26">
        <v>93039064.72</v>
      </c>
      <c r="K36" s="29">
        <v>116331886.72</v>
      </c>
      <c r="L36" s="52"/>
      <c r="M36" s="52"/>
      <c r="N36" s="52"/>
      <c r="O36" s="52"/>
    </row>
    <row r="37" spans="1:15" ht="14.25" customHeight="1">
      <c r="A37" s="11"/>
      <c r="B37" s="35"/>
      <c r="C37" s="38"/>
      <c r="D37" s="26"/>
      <c r="E37" s="39"/>
      <c r="F37" s="42"/>
      <c r="G37" s="2"/>
      <c r="H37" s="1"/>
      <c r="I37" s="38"/>
      <c r="J37" s="27"/>
      <c r="K37" s="30"/>
      <c r="L37" s="52"/>
      <c r="M37" s="52"/>
      <c r="N37" s="52"/>
      <c r="O37" s="52"/>
    </row>
    <row r="38" spans="1:15" ht="14.25" customHeight="1">
      <c r="A38" s="11" t="s">
        <v>33</v>
      </c>
      <c r="B38" s="34">
        <v>1195.18</v>
      </c>
      <c r="C38" s="38">
        <v>1501.9</v>
      </c>
      <c r="D38" s="26">
        <v>107732330.02000001</v>
      </c>
      <c r="E38" s="39">
        <v>135379764.1</v>
      </c>
      <c r="F38" s="44">
        <v>1195.18</v>
      </c>
      <c r="G38" s="2">
        <f>F38-B38</f>
        <v>0</v>
      </c>
      <c r="H38" s="1">
        <f>(F38-B38)/B38</f>
        <v>0</v>
      </c>
      <c r="I38" s="38">
        <f>F38+$F$50</f>
        <v>1498.18</v>
      </c>
      <c r="J38" s="26">
        <v>94898487.18</v>
      </c>
      <c r="K38" s="29">
        <v>118956990.18</v>
      </c>
      <c r="L38" s="52"/>
      <c r="M38" s="52"/>
      <c r="N38" s="52"/>
      <c r="O38" s="52"/>
    </row>
    <row r="39" spans="1:15" ht="14.25" customHeight="1">
      <c r="A39" s="11" t="s">
        <v>34</v>
      </c>
      <c r="B39" s="33">
        <v>1112.93</v>
      </c>
      <c r="C39" s="38">
        <v>1419.65</v>
      </c>
      <c r="D39" s="26">
        <v>111555651.48</v>
      </c>
      <c r="E39" s="39">
        <v>142300037.4</v>
      </c>
      <c r="F39" s="41">
        <v>1112.93</v>
      </c>
      <c r="G39" s="2">
        <f>F39-B39</f>
        <v>0</v>
      </c>
      <c r="H39" s="1">
        <f>(F39-B39)/B39</f>
        <v>0</v>
      </c>
      <c r="I39" s="38">
        <f>F39+$F$50</f>
        <v>1415.93</v>
      </c>
      <c r="J39" s="26">
        <v>97321276.78</v>
      </c>
      <c r="K39" s="29">
        <v>123817414.78</v>
      </c>
      <c r="L39" s="52"/>
      <c r="M39" s="52"/>
      <c r="N39" s="52"/>
      <c r="O39" s="52"/>
    </row>
    <row r="40" spans="1:15" ht="14.25" customHeight="1">
      <c r="A40" s="11" t="s">
        <v>35</v>
      </c>
      <c r="B40" s="33">
        <v>1090.65</v>
      </c>
      <c r="C40" s="38">
        <v>1397.3700000000001</v>
      </c>
      <c r="D40" s="26">
        <v>95650921.146</v>
      </c>
      <c r="E40" s="39">
        <v>122550522.7908</v>
      </c>
      <c r="F40" s="41">
        <v>1085.2</v>
      </c>
      <c r="G40" s="2">
        <f>F40-B40</f>
        <v>-5.4500000000000455</v>
      </c>
      <c r="H40" s="1">
        <f>(F40-B40)/B40</f>
        <v>-0.004997020125613208</v>
      </c>
      <c r="I40" s="38">
        <f>F40+$F$50</f>
        <v>1388.2</v>
      </c>
      <c r="J40" s="26">
        <v>80990494.472</v>
      </c>
      <c r="K40" s="29">
        <v>103603948.052</v>
      </c>
      <c r="L40" s="52"/>
      <c r="M40" s="52"/>
      <c r="N40" s="52"/>
      <c r="O40" s="52"/>
    </row>
    <row r="41" spans="1:15" ht="14.25" customHeight="1">
      <c r="A41" s="11" t="s">
        <v>36</v>
      </c>
      <c r="B41" s="33">
        <v>1352.72</v>
      </c>
      <c r="C41" s="38">
        <v>1659.44</v>
      </c>
      <c r="D41" s="26">
        <v>85448616.96000001</v>
      </c>
      <c r="E41" s="39">
        <v>104823505.92</v>
      </c>
      <c r="F41" s="41">
        <v>1379.65</v>
      </c>
      <c r="G41" s="2">
        <f>F41-B41</f>
        <v>26.930000000000064</v>
      </c>
      <c r="H41" s="1">
        <f>(F41-B41)/B41</f>
        <v>0.01990803713998467</v>
      </c>
      <c r="I41" s="38">
        <f>F41+$F$50</f>
        <v>1682.65</v>
      </c>
      <c r="J41" s="26">
        <v>79709278.75</v>
      </c>
      <c r="K41" s="29">
        <v>97215103.75</v>
      </c>
      <c r="L41" s="52"/>
      <c r="M41" s="52"/>
      <c r="N41" s="52"/>
      <c r="O41" s="52"/>
    </row>
    <row r="42" spans="1:15" ht="14.25" customHeight="1">
      <c r="A42" s="11" t="s">
        <v>37</v>
      </c>
      <c r="B42" s="33">
        <v>1106.56</v>
      </c>
      <c r="C42" s="38">
        <v>1413.28</v>
      </c>
      <c r="D42" s="26">
        <v>82788726.03456001</v>
      </c>
      <c r="E42" s="39">
        <v>105736381.87728001</v>
      </c>
      <c r="F42" s="41">
        <v>1106.56</v>
      </c>
      <c r="G42" s="2">
        <f>F42-B42</f>
        <v>0</v>
      </c>
      <c r="H42" s="1">
        <f>(F42-B42)/B42</f>
        <v>0</v>
      </c>
      <c r="I42" s="38">
        <f>F42+$F$50</f>
        <v>1409.56</v>
      </c>
      <c r="J42" s="26">
        <v>74118495.36</v>
      </c>
      <c r="K42" s="29">
        <v>94413738.36</v>
      </c>
      <c r="L42" s="52"/>
      <c r="M42" s="52"/>
      <c r="N42" s="52"/>
      <c r="O42" s="52"/>
    </row>
    <row r="43" spans="1:15" ht="14.25" customHeight="1">
      <c r="A43" s="11"/>
      <c r="B43" s="35"/>
      <c r="C43" s="38"/>
      <c r="D43" s="26"/>
      <c r="E43" s="39"/>
      <c r="F43" s="43"/>
      <c r="G43" s="2"/>
      <c r="H43" s="1"/>
      <c r="I43" s="38"/>
      <c r="J43" s="27"/>
      <c r="K43" s="30"/>
      <c r="L43" s="52"/>
      <c r="M43" s="52"/>
      <c r="N43" s="52"/>
      <c r="O43" s="52"/>
    </row>
    <row r="44" spans="1:15" ht="14.25" customHeight="1">
      <c r="A44" s="11" t="s">
        <v>38</v>
      </c>
      <c r="B44" s="33">
        <v>945.63</v>
      </c>
      <c r="C44" s="38">
        <v>1252.35</v>
      </c>
      <c r="D44" s="26">
        <v>72841878.9</v>
      </c>
      <c r="E44" s="39">
        <v>96468520.5</v>
      </c>
      <c r="F44" s="41">
        <v>945.63</v>
      </c>
      <c r="G44" s="2">
        <f>F44-B44</f>
        <v>0</v>
      </c>
      <c r="H44" s="1">
        <f>(F44-B44)/B44</f>
        <v>0</v>
      </c>
      <c r="I44" s="38">
        <f>F44+$F$50</f>
        <v>1248.63</v>
      </c>
      <c r="J44" s="26">
        <v>56095717.23</v>
      </c>
      <c r="K44" s="29">
        <v>74069980.23</v>
      </c>
      <c r="L44" s="52"/>
      <c r="M44" s="52"/>
      <c r="N44" s="52"/>
      <c r="O44" s="52"/>
    </row>
    <row r="45" spans="1:15" ht="14.25" customHeight="1">
      <c r="A45" s="11" t="s">
        <v>39</v>
      </c>
      <c r="B45" s="33">
        <v>1095.53</v>
      </c>
      <c r="C45" s="38">
        <v>1402.25</v>
      </c>
      <c r="D45" s="26">
        <v>99879470.1</v>
      </c>
      <c r="E45" s="39">
        <v>127843132.5</v>
      </c>
      <c r="F45" s="41">
        <v>1095.53</v>
      </c>
      <c r="G45" s="2">
        <f>F45-B45</f>
        <v>0</v>
      </c>
      <c r="H45" s="1">
        <f>(F45-B45)/B45</f>
        <v>0</v>
      </c>
      <c r="I45" s="38">
        <f>F45+$F$50</f>
        <v>1398.53</v>
      </c>
      <c r="J45" s="26">
        <v>85037229.66</v>
      </c>
      <c r="K45" s="29">
        <v>108556695.66</v>
      </c>
      <c r="L45" s="52"/>
      <c r="M45" s="52"/>
      <c r="N45" s="52"/>
      <c r="O45" s="52"/>
    </row>
    <row r="46" spans="1:15" ht="14.25" customHeight="1">
      <c r="A46" s="11" t="s">
        <v>40</v>
      </c>
      <c r="B46" s="33">
        <v>1287.39</v>
      </c>
      <c r="C46" s="38">
        <v>1594.1100000000001</v>
      </c>
      <c r="D46" s="26">
        <v>115854852.3756</v>
      </c>
      <c r="E46" s="39">
        <v>143457210.8844</v>
      </c>
      <c r="F46" s="41">
        <v>1287.39</v>
      </c>
      <c r="G46" s="2">
        <f>F46-B46</f>
        <v>0</v>
      </c>
      <c r="H46" s="1">
        <f>(F46-B46)/B46</f>
        <v>0</v>
      </c>
      <c r="I46" s="38">
        <f>F46+$F$50</f>
        <v>1590.39</v>
      </c>
      <c r="J46" s="26">
        <v>107502742.38990001</v>
      </c>
      <c r="K46" s="29">
        <v>132804578.61990002</v>
      </c>
      <c r="L46" s="52"/>
      <c r="M46" s="52"/>
      <c r="N46" s="52"/>
      <c r="O46" s="52"/>
    </row>
    <row r="47" spans="1:15" ht="14.25" customHeight="1">
      <c r="A47" s="11" t="s">
        <v>41</v>
      </c>
      <c r="B47" s="33">
        <v>1140.89</v>
      </c>
      <c r="C47" s="38">
        <v>1447.6100000000001</v>
      </c>
      <c r="D47" s="26">
        <v>84586155.045</v>
      </c>
      <c r="E47" s="39">
        <v>107326529.20500001</v>
      </c>
      <c r="F47" s="41">
        <v>1140.89</v>
      </c>
      <c r="G47" s="2">
        <f>F47-B47</f>
        <v>0</v>
      </c>
      <c r="H47" s="1">
        <f>(F47-B47)/B47</f>
        <v>0</v>
      </c>
      <c r="I47" s="38">
        <f>F47+$F$50</f>
        <v>1443.89</v>
      </c>
      <c r="J47" s="26">
        <v>74758414.496</v>
      </c>
      <c r="K47" s="29">
        <v>94612913.69600001</v>
      </c>
      <c r="L47" s="52"/>
      <c r="M47" s="52"/>
      <c r="N47" s="52"/>
      <c r="O47" s="52"/>
    </row>
    <row r="48" spans="1:15" ht="14.25" customHeight="1">
      <c r="A48" s="11" t="s">
        <v>42</v>
      </c>
      <c r="B48" s="33">
        <v>1152.21</v>
      </c>
      <c r="C48" s="38">
        <v>1458.93</v>
      </c>
      <c r="D48" s="26">
        <v>92259643.89899999</v>
      </c>
      <c r="E48" s="39">
        <v>116819297.067</v>
      </c>
      <c r="F48" s="41">
        <v>1152.21</v>
      </c>
      <c r="G48" s="2">
        <f>F48-B48</f>
        <v>0</v>
      </c>
      <c r="H48" s="1">
        <f>(F48-B48)/B48</f>
        <v>0</v>
      </c>
      <c r="I48" s="38">
        <f>F48+$F$50</f>
        <v>1455.21</v>
      </c>
      <c r="J48" s="26">
        <v>71354060.88</v>
      </c>
      <c r="K48" s="29">
        <v>90118244.88</v>
      </c>
      <c r="L48" s="52"/>
      <c r="M48" s="52"/>
      <c r="N48" s="52"/>
      <c r="O48" s="52"/>
    </row>
    <row r="49" spans="1:15" ht="14.25" customHeight="1">
      <c r="A49" s="9"/>
      <c r="B49" s="36"/>
      <c r="C49" s="38"/>
      <c r="D49" s="26"/>
      <c r="E49" s="39"/>
      <c r="F49" s="45"/>
      <c r="G49" s="2"/>
      <c r="H49" s="1"/>
      <c r="I49" s="38"/>
      <c r="J49" s="27"/>
      <c r="K49" s="31"/>
      <c r="L49" s="52"/>
      <c r="M49" s="52"/>
      <c r="N49" s="52"/>
      <c r="O49" s="52"/>
    </row>
    <row r="50" spans="1:15" ht="14.25" customHeight="1" thickBot="1">
      <c r="A50" s="10" t="s">
        <v>43</v>
      </c>
      <c r="B50" s="75">
        <v>306.72</v>
      </c>
      <c r="C50" s="38"/>
      <c r="D50" s="26"/>
      <c r="E50" s="39">
        <v>936973515.47472</v>
      </c>
      <c r="F50" s="76">
        <v>303</v>
      </c>
      <c r="G50" s="2">
        <f>F50-B50</f>
        <v>-3.7200000000000273</v>
      </c>
      <c r="H50" s="1">
        <f>(F50-B50)/B50</f>
        <v>-0.012128325508607287</v>
      </c>
      <c r="I50" s="38"/>
      <c r="J50" s="27"/>
      <c r="K50" s="39">
        <v>778677614.4291999</v>
      </c>
      <c r="L50" s="52"/>
      <c r="M50" s="52"/>
      <c r="N50" s="52"/>
      <c r="O50" s="52"/>
    </row>
    <row r="51" spans="1:15" ht="14.25" customHeight="1">
      <c r="A51" s="61"/>
      <c r="B51" s="62"/>
      <c r="C51" s="63"/>
      <c r="D51" s="64"/>
      <c r="E51" s="64"/>
      <c r="F51" s="65"/>
      <c r="G51" s="66"/>
      <c r="H51" s="67"/>
      <c r="I51" s="63"/>
      <c r="J51" s="68"/>
      <c r="K51" s="69"/>
      <c r="L51" s="52"/>
      <c r="M51" s="52"/>
      <c r="N51" s="52"/>
      <c r="O51" s="52"/>
    </row>
    <row r="52" spans="1:14" ht="12.75">
      <c r="A52" s="77"/>
      <c r="B52" s="60" t="s">
        <v>50</v>
      </c>
      <c r="C52" s="3"/>
      <c r="D52" s="3"/>
      <c r="E52" s="3"/>
      <c r="F52" s="3"/>
      <c r="G52" s="3"/>
      <c r="H52" s="3"/>
      <c r="I52" s="3"/>
      <c r="J52" s="3"/>
      <c r="K52" s="70"/>
      <c r="N52" s="52"/>
    </row>
    <row r="53" spans="1:14" ht="12.75">
      <c r="A53" s="79"/>
      <c r="B53" s="78" t="s">
        <v>49</v>
      </c>
      <c r="C53" s="3"/>
      <c r="D53" s="3"/>
      <c r="E53" s="3"/>
      <c r="F53" s="3"/>
      <c r="G53" s="3"/>
      <c r="H53" s="3"/>
      <c r="I53" s="3"/>
      <c r="J53" s="3"/>
      <c r="K53" s="70"/>
      <c r="N53" s="52"/>
    </row>
    <row r="54" spans="1:14" ht="13.5" thickBot="1">
      <c r="A54" s="71"/>
      <c r="B54" s="72"/>
      <c r="C54" s="73"/>
      <c r="D54" s="73"/>
      <c r="E54" s="73"/>
      <c r="F54" s="73"/>
      <c r="G54" s="73"/>
      <c r="H54" s="73"/>
      <c r="I54" s="73"/>
      <c r="J54" s="73"/>
      <c r="K54" s="74"/>
      <c r="N54" s="52"/>
    </row>
    <row r="55" spans="1:3" ht="12.75">
      <c r="A55" s="56"/>
      <c r="B55" s="57"/>
      <c r="C55" s="52"/>
    </row>
    <row r="56" spans="1:3" ht="12.75">
      <c r="A56" s="56"/>
      <c r="B56" s="57"/>
      <c r="C56" s="52"/>
    </row>
    <row r="57" spans="1:3" ht="12.75">
      <c r="A57" s="56"/>
      <c r="B57" s="57"/>
      <c r="C57" s="52"/>
    </row>
    <row r="58" spans="1:3" ht="12.75">
      <c r="A58" s="56"/>
      <c r="B58" s="57"/>
      <c r="C58" s="52"/>
    </row>
    <row r="59" spans="1:3" ht="12.75">
      <c r="A59" s="56"/>
      <c r="B59" s="57"/>
      <c r="C59" s="52"/>
    </row>
    <row r="60" spans="1:3" ht="12.75">
      <c r="A60" s="56"/>
      <c r="B60" s="57"/>
      <c r="C60" s="52"/>
    </row>
    <row r="61" spans="1:3" ht="12.75">
      <c r="A61" s="56"/>
      <c r="B61" s="57"/>
      <c r="C61" s="52"/>
    </row>
    <row r="62" spans="1:3" ht="12.75">
      <c r="A62" s="56"/>
      <c r="B62" s="57"/>
      <c r="C62" s="52"/>
    </row>
    <row r="63" spans="1:3" ht="12.75">
      <c r="A63" s="56"/>
      <c r="B63" s="57"/>
      <c r="C63" s="52"/>
    </row>
    <row r="64" spans="1:3" ht="12.75">
      <c r="A64" s="56"/>
      <c r="B64" s="57"/>
      <c r="C64" s="52"/>
    </row>
    <row r="65" spans="1:3" ht="12.75">
      <c r="A65" s="56"/>
      <c r="B65" s="57"/>
      <c r="C65" s="52"/>
    </row>
    <row r="66" spans="1:3" ht="12.75">
      <c r="A66" s="56"/>
      <c r="B66" s="57"/>
      <c r="C66" s="52"/>
    </row>
    <row r="67" spans="1:3" ht="12.75">
      <c r="A67" s="56"/>
      <c r="B67" s="57"/>
      <c r="C67" s="52"/>
    </row>
    <row r="68" spans="1:3" ht="12.75">
      <c r="A68" s="56"/>
      <c r="B68" s="57"/>
      <c r="C68" s="52"/>
    </row>
    <row r="69" spans="1:3" ht="12.75">
      <c r="A69" s="56"/>
      <c r="B69" s="57"/>
      <c r="C69" s="52"/>
    </row>
    <row r="70" spans="1:3" ht="12.75">
      <c r="A70" s="56"/>
      <c r="B70" s="57"/>
      <c r="C70" s="52"/>
    </row>
    <row r="71" spans="1:3" ht="12.75">
      <c r="A71" s="56"/>
      <c r="B71" s="57"/>
      <c r="C71" s="52"/>
    </row>
    <row r="72" spans="1:3" ht="12.75">
      <c r="A72" s="56"/>
      <c r="B72" s="57"/>
      <c r="C72" s="52"/>
    </row>
    <row r="73" spans="1:3" ht="12.75">
      <c r="A73" s="56"/>
      <c r="B73" s="57"/>
      <c r="C73" s="52"/>
    </row>
    <row r="74" spans="1:3" ht="12.75">
      <c r="A74" s="56"/>
      <c r="B74" s="57"/>
      <c r="C74" s="52"/>
    </row>
    <row r="75" spans="1:3" ht="12.75">
      <c r="A75" s="56"/>
      <c r="B75" s="57"/>
      <c r="C75" s="52"/>
    </row>
    <row r="76" spans="1:3" ht="12.75">
      <c r="A76" s="56"/>
      <c r="B76" s="57"/>
      <c r="C76" s="52"/>
    </row>
    <row r="77" spans="1:3" ht="12.75">
      <c r="A77" s="56"/>
      <c r="B77" s="57"/>
      <c r="C77" s="52"/>
    </row>
    <row r="78" spans="1:3" ht="12.75">
      <c r="A78" s="56"/>
      <c r="B78" s="57"/>
      <c r="C78" s="52"/>
    </row>
    <row r="79" spans="1:3" ht="12.75">
      <c r="A79" s="56"/>
      <c r="B79" s="57"/>
      <c r="C79" s="52"/>
    </row>
    <row r="80" spans="1:3" ht="12.75">
      <c r="A80" s="56"/>
      <c r="B80" s="57"/>
      <c r="C80" s="52"/>
    </row>
    <row r="81" spans="1:3" ht="12.75">
      <c r="A81" s="56"/>
      <c r="B81" s="57"/>
      <c r="C81" s="52"/>
    </row>
    <row r="82" spans="1:3" ht="12.75">
      <c r="A82" s="56"/>
      <c r="B82" s="57"/>
      <c r="C82" s="52"/>
    </row>
    <row r="83" spans="1:3" ht="12.75">
      <c r="A83" s="56"/>
      <c r="B83" s="57"/>
      <c r="C83" s="52"/>
    </row>
    <row r="84" spans="1:3" ht="12.75">
      <c r="A84" s="56"/>
      <c r="B84" s="57"/>
      <c r="C84" s="52"/>
    </row>
    <row r="85" spans="1:3" ht="12.75">
      <c r="A85" s="56"/>
      <c r="B85" s="57"/>
      <c r="C85" s="52"/>
    </row>
    <row r="86" spans="1:3" ht="12.75">
      <c r="A86" s="56"/>
      <c r="B86" s="57"/>
      <c r="C86" s="52"/>
    </row>
    <row r="87" spans="1:3" ht="12.75">
      <c r="A87" s="56"/>
      <c r="B87" s="57"/>
      <c r="C87" s="52"/>
    </row>
    <row r="88" spans="1:3" ht="12.75">
      <c r="A88" s="56"/>
      <c r="B88" s="57"/>
      <c r="C88" s="52"/>
    </row>
    <row r="89" spans="1:3" ht="12.75">
      <c r="A89" s="56"/>
      <c r="B89" s="57"/>
      <c r="C89" s="52"/>
    </row>
    <row r="90" spans="1:3" ht="12.75">
      <c r="A90" s="56"/>
      <c r="B90" s="57"/>
      <c r="C90" s="52"/>
    </row>
    <row r="91" spans="1:3" ht="12.75">
      <c r="A91" s="56"/>
      <c r="B91" s="57"/>
      <c r="C91" s="52"/>
    </row>
    <row r="92" spans="1:3" ht="12.75">
      <c r="A92" s="56"/>
      <c r="B92" s="57"/>
      <c r="C92" s="52"/>
    </row>
    <row r="93" spans="1:3" ht="12.75">
      <c r="A93" s="56"/>
      <c r="B93" s="57"/>
      <c r="C93" s="52"/>
    </row>
    <row r="94" spans="1:3" ht="12.75">
      <c r="A94" s="56"/>
      <c r="B94" s="57"/>
      <c r="C94" s="52"/>
    </row>
    <row r="95" spans="1:3" ht="12.75">
      <c r="A95" s="56"/>
      <c r="B95" s="57"/>
      <c r="C95" s="52"/>
    </row>
    <row r="96" spans="1:3" ht="12.75">
      <c r="A96" s="56"/>
      <c r="B96" s="57"/>
      <c r="C96" s="52"/>
    </row>
    <row r="97" spans="1:3" ht="12.75">
      <c r="A97" s="56"/>
      <c r="B97" s="57"/>
      <c r="C97" s="52"/>
    </row>
    <row r="98" spans="1:3" ht="12.75">
      <c r="A98" s="56"/>
      <c r="B98" s="57"/>
      <c r="C98" s="52"/>
    </row>
    <row r="99" spans="1:3" ht="12.75">
      <c r="A99" s="56"/>
      <c r="B99" s="57"/>
      <c r="C99" s="52"/>
    </row>
    <row r="100" spans="1:3" ht="12.75">
      <c r="A100" s="56"/>
      <c r="B100" s="57"/>
      <c r="C100" s="52"/>
    </row>
    <row r="101" spans="1:3" ht="12.75">
      <c r="A101" s="56"/>
      <c r="B101" s="57"/>
      <c r="C101" s="52"/>
    </row>
    <row r="102" spans="1:3" ht="12.75">
      <c r="A102" s="56"/>
      <c r="B102" s="57"/>
      <c r="C102" s="52"/>
    </row>
    <row r="103" spans="1:3" ht="12.75">
      <c r="A103" s="56"/>
      <c r="B103" s="57"/>
      <c r="C103" s="52"/>
    </row>
    <row r="104" spans="1:3" ht="12.75">
      <c r="A104" s="56"/>
      <c r="B104" s="57"/>
      <c r="C104" s="52"/>
    </row>
    <row r="105" spans="1:3" ht="12.75">
      <c r="A105" s="56"/>
      <c r="B105" s="57"/>
      <c r="C105" s="52"/>
    </row>
    <row r="106" spans="1:3" ht="12.75">
      <c r="A106" s="56"/>
      <c r="B106" s="57"/>
      <c r="C106" s="52"/>
    </row>
    <row r="107" spans="1:3" ht="12.75">
      <c r="A107" s="56"/>
      <c r="B107" s="57"/>
      <c r="C107" s="52"/>
    </row>
    <row r="108" spans="1:3" ht="12.75">
      <c r="A108" s="56"/>
      <c r="B108" s="57"/>
      <c r="C108" s="52"/>
    </row>
    <row r="109" spans="1:3" ht="12.75">
      <c r="A109" s="56"/>
      <c r="B109" s="57"/>
      <c r="C109" s="52"/>
    </row>
    <row r="110" spans="1:3" ht="12.75">
      <c r="A110" s="56"/>
      <c r="B110" s="57"/>
      <c r="C110" s="52"/>
    </row>
    <row r="111" spans="1:3" ht="12.75">
      <c r="A111" s="56"/>
      <c r="B111" s="57"/>
      <c r="C111" s="52"/>
    </row>
    <row r="112" spans="1:3" ht="12.75">
      <c r="A112" s="56"/>
      <c r="B112" s="57"/>
      <c r="C112" s="52"/>
    </row>
    <row r="113" spans="1:3" ht="12.75">
      <c r="A113" s="56"/>
      <c r="B113" s="57"/>
      <c r="C113" s="52"/>
    </row>
    <row r="114" spans="1:3" ht="12.75">
      <c r="A114" s="56"/>
      <c r="B114" s="57"/>
      <c r="C114" s="52"/>
    </row>
    <row r="115" spans="1:3" ht="12.75">
      <c r="A115" s="56"/>
      <c r="B115" s="57"/>
      <c r="C115" s="52"/>
    </row>
    <row r="116" spans="1:3" ht="12.75">
      <c r="A116" s="56"/>
      <c r="B116" s="57"/>
      <c r="C116" s="52"/>
    </row>
    <row r="117" spans="1:3" ht="12.75">
      <c r="A117" s="56"/>
      <c r="B117" s="57"/>
      <c r="C117" s="52"/>
    </row>
    <row r="118" spans="1:3" ht="12.75">
      <c r="A118" s="56"/>
      <c r="B118" s="57"/>
      <c r="C118" s="52"/>
    </row>
    <row r="119" spans="1:3" ht="12.75">
      <c r="A119" s="56"/>
      <c r="B119" s="57"/>
      <c r="C119" s="52"/>
    </row>
    <row r="120" spans="1:3" ht="12.75">
      <c r="A120" s="56"/>
      <c r="B120" s="57"/>
      <c r="C120" s="52"/>
    </row>
    <row r="121" spans="1:3" ht="12.75">
      <c r="A121" s="56"/>
      <c r="B121" s="57"/>
      <c r="C121" s="52"/>
    </row>
    <row r="122" spans="1:3" ht="12.75">
      <c r="A122" s="56"/>
      <c r="B122" s="57"/>
      <c r="C122" s="52"/>
    </row>
    <row r="123" spans="1:3" ht="12.75">
      <c r="A123" s="56"/>
      <c r="B123" s="57"/>
      <c r="C123" s="52"/>
    </row>
    <row r="124" spans="1:3" ht="12.75">
      <c r="A124" s="56"/>
      <c r="B124" s="57"/>
      <c r="C124" s="52"/>
    </row>
    <row r="125" spans="1:3" ht="12.75">
      <c r="A125" s="56"/>
      <c r="B125" s="57"/>
      <c r="C125" s="52"/>
    </row>
    <row r="126" spans="1:3" ht="12.75">
      <c r="A126" s="56"/>
      <c r="B126" s="57"/>
      <c r="C126" s="52"/>
    </row>
    <row r="127" spans="1:3" ht="12.75">
      <c r="A127" s="56"/>
      <c r="B127" s="57"/>
      <c r="C127" s="52"/>
    </row>
    <row r="128" spans="1:3" ht="12.75">
      <c r="A128" s="56"/>
      <c r="B128" s="57"/>
      <c r="C128" s="52"/>
    </row>
    <row r="129" ht="12.75">
      <c r="A129" s="56"/>
    </row>
    <row r="130" ht="12.75">
      <c r="A130" s="56"/>
    </row>
    <row r="131" ht="12.75">
      <c r="A131" s="56"/>
    </row>
    <row r="132" ht="12.75">
      <c r="A132" s="56"/>
    </row>
    <row r="133" ht="12.75">
      <c r="A133" s="56"/>
    </row>
    <row r="134" ht="12.75">
      <c r="A134" s="56"/>
    </row>
    <row r="135" ht="12.75">
      <c r="A135" s="56"/>
    </row>
    <row r="136" ht="12.75">
      <c r="A136" s="56"/>
    </row>
    <row r="137" ht="12.75">
      <c r="A137" s="56"/>
    </row>
    <row r="138" ht="12.75">
      <c r="A138" s="56"/>
    </row>
    <row r="139" ht="12.75">
      <c r="A139" s="56"/>
    </row>
    <row r="140" ht="12.75">
      <c r="A140" s="56"/>
    </row>
    <row r="141" ht="12.75">
      <c r="A141" s="56"/>
    </row>
    <row r="142" ht="12.75">
      <c r="A142" s="56"/>
    </row>
    <row r="143" ht="12.75">
      <c r="A143" s="56"/>
    </row>
    <row r="144" ht="12.75">
      <c r="A144" s="56"/>
    </row>
    <row r="145" ht="12.75">
      <c r="A145" s="56"/>
    </row>
    <row r="146" ht="12.75">
      <c r="A146" s="56"/>
    </row>
    <row r="147" ht="12.75">
      <c r="A147" s="56"/>
    </row>
    <row r="148" ht="12.75">
      <c r="A148" s="56"/>
    </row>
    <row r="149" ht="12.75">
      <c r="A149" s="56"/>
    </row>
    <row r="150" ht="12.75">
      <c r="A150" s="56"/>
    </row>
    <row r="151" ht="12.75">
      <c r="A151" s="56"/>
    </row>
    <row r="152" ht="12.75">
      <c r="A152" s="56"/>
    </row>
    <row r="153" ht="12.75">
      <c r="A153" s="56"/>
    </row>
    <row r="154" ht="12.75">
      <c r="A154" s="56"/>
    </row>
    <row r="155" ht="12.75">
      <c r="A155" s="56"/>
    </row>
    <row r="156" ht="12.75">
      <c r="A156" s="56"/>
    </row>
    <row r="157" ht="12.75">
      <c r="A157" s="56"/>
    </row>
    <row r="158" ht="12.75">
      <c r="A158" s="56"/>
    </row>
    <row r="159" ht="12.75">
      <c r="A159" s="56"/>
    </row>
    <row r="160" ht="12.75">
      <c r="A160" s="56"/>
    </row>
    <row r="161" ht="12.75">
      <c r="A161" s="56"/>
    </row>
    <row r="162" ht="12.75">
      <c r="A162" s="56"/>
    </row>
    <row r="163" ht="12.75">
      <c r="A163" s="56"/>
    </row>
    <row r="164" ht="12.75">
      <c r="A164" s="56"/>
    </row>
    <row r="165" ht="12.75">
      <c r="A165" s="56"/>
    </row>
    <row r="166" ht="12.75">
      <c r="A166" s="56"/>
    </row>
    <row r="167" ht="12.75">
      <c r="A167" s="56"/>
    </row>
    <row r="168" ht="12.75">
      <c r="A168" s="56"/>
    </row>
    <row r="169" ht="12.75">
      <c r="A169" s="56"/>
    </row>
    <row r="170" ht="12.75">
      <c r="A170" s="56"/>
    </row>
    <row r="171" ht="12.75">
      <c r="A171" s="56"/>
    </row>
    <row r="172" ht="12.75">
      <c r="A172" s="56"/>
    </row>
    <row r="173" ht="12.75">
      <c r="A173" s="56"/>
    </row>
    <row r="174" ht="12.75">
      <c r="A174" s="56"/>
    </row>
    <row r="175" ht="12.75">
      <c r="A175" s="56"/>
    </row>
    <row r="176" ht="12.75">
      <c r="A176" s="56"/>
    </row>
    <row r="177" ht="12.75">
      <c r="A177" s="56"/>
    </row>
    <row r="178" ht="12.75">
      <c r="A178" s="56"/>
    </row>
    <row r="179" ht="12.75">
      <c r="A179" s="56"/>
    </row>
    <row r="180" ht="12.75">
      <c r="A180" s="56"/>
    </row>
    <row r="181" ht="12.75">
      <c r="A181" s="56"/>
    </row>
    <row r="182" ht="12.75">
      <c r="A182" s="56"/>
    </row>
    <row r="183" ht="12.75">
      <c r="A183" s="56"/>
    </row>
    <row r="184" ht="12.75">
      <c r="A184" s="56"/>
    </row>
    <row r="185" ht="12.75">
      <c r="A185" s="56"/>
    </row>
    <row r="186" ht="12.75">
      <c r="A186" s="56"/>
    </row>
    <row r="187" ht="12.75">
      <c r="A187" s="56"/>
    </row>
    <row r="188" ht="12.75">
      <c r="A188" s="56"/>
    </row>
    <row r="189" ht="12.75">
      <c r="A189" s="56"/>
    </row>
    <row r="190" ht="12.75">
      <c r="A190" s="56"/>
    </row>
    <row r="191" ht="12.75">
      <c r="A191" s="56"/>
    </row>
    <row r="192" ht="12.75">
      <c r="A192" s="56"/>
    </row>
    <row r="193" ht="12.75">
      <c r="A193" s="56"/>
    </row>
    <row r="194" ht="12.75">
      <c r="A194" s="56"/>
    </row>
    <row r="195" ht="12.75">
      <c r="A195" s="56"/>
    </row>
    <row r="196" ht="12.75">
      <c r="A196" s="56"/>
    </row>
    <row r="197" ht="12.75">
      <c r="A197" s="56"/>
    </row>
    <row r="198" ht="12.75">
      <c r="A198" s="56"/>
    </row>
    <row r="199" ht="12.75">
      <c r="A199" s="56"/>
    </row>
    <row r="200" ht="12.75">
      <c r="A200" s="56"/>
    </row>
    <row r="201" ht="12.75">
      <c r="A201" s="56"/>
    </row>
    <row r="202" ht="12.75">
      <c r="A202" s="56"/>
    </row>
    <row r="203" ht="12.75">
      <c r="A203" s="56"/>
    </row>
    <row r="204" ht="12.75">
      <c r="A204" s="56"/>
    </row>
    <row r="205" ht="12.75">
      <c r="A205" s="56"/>
    </row>
    <row r="206" ht="12.75">
      <c r="A206" s="56"/>
    </row>
    <row r="207" ht="12.75">
      <c r="A207" s="56"/>
    </row>
    <row r="208" ht="12.75">
      <c r="A208" s="56"/>
    </row>
    <row r="209" ht="12.75">
      <c r="A209" s="56"/>
    </row>
    <row r="210" ht="12.75">
      <c r="A210" s="56"/>
    </row>
    <row r="211" ht="12.75">
      <c r="A211" s="56"/>
    </row>
    <row r="212" ht="12.75">
      <c r="A212" s="56"/>
    </row>
    <row r="213" ht="12.75">
      <c r="A213" s="56"/>
    </row>
    <row r="214" ht="12.75">
      <c r="A214" s="56"/>
    </row>
    <row r="215" ht="12.75">
      <c r="A215" s="56"/>
    </row>
    <row r="216" ht="12.75">
      <c r="A216" s="56"/>
    </row>
    <row r="217" ht="12.75">
      <c r="A217" s="56"/>
    </row>
    <row r="218" ht="12.75">
      <c r="A218" s="56"/>
    </row>
    <row r="219" ht="12.75">
      <c r="A219" s="56"/>
    </row>
    <row r="220" ht="12.75">
      <c r="A220" s="56"/>
    </row>
    <row r="221" ht="12.75">
      <c r="A221" s="56"/>
    </row>
    <row r="222" ht="12.75">
      <c r="A222" s="56"/>
    </row>
    <row r="223" ht="12.75">
      <c r="A223" s="56"/>
    </row>
    <row r="224" ht="12.75">
      <c r="A224" s="56"/>
    </row>
    <row r="225" ht="12.75">
      <c r="A225" s="56"/>
    </row>
    <row r="226" ht="12.75">
      <c r="A226" s="56"/>
    </row>
    <row r="227" ht="12.75">
      <c r="A227" s="56"/>
    </row>
    <row r="228" ht="12.75">
      <c r="A228" s="56"/>
    </row>
    <row r="229" ht="12.75">
      <c r="A229" s="56"/>
    </row>
    <row r="230" ht="12.75">
      <c r="A230" s="56"/>
    </row>
    <row r="231" ht="12.75">
      <c r="A231" s="56"/>
    </row>
    <row r="232" ht="12.75">
      <c r="A232" s="56"/>
    </row>
    <row r="233" ht="12.75">
      <c r="A233" s="56"/>
    </row>
    <row r="234" ht="12.75">
      <c r="A234" s="56"/>
    </row>
    <row r="235" ht="12.75">
      <c r="A235" s="56"/>
    </row>
    <row r="236" ht="12.75">
      <c r="A236" s="56"/>
    </row>
    <row r="237" ht="12.75">
      <c r="A237" s="56"/>
    </row>
    <row r="238" ht="12.75">
      <c r="A238" s="56"/>
    </row>
    <row r="239" ht="12.75">
      <c r="A239" s="56"/>
    </row>
    <row r="240" ht="12.75">
      <c r="A240" s="56"/>
    </row>
    <row r="241" ht="12.75">
      <c r="A241" s="56"/>
    </row>
    <row r="242" ht="12.75">
      <c r="A242" s="56"/>
    </row>
    <row r="243" ht="12.75">
      <c r="A243" s="56"/>
    </row>
    <row r="244" ht="12.75">
      <c r="A244" s="56"/>
    </row>
    <row r="245" ht="12.75">
      <c r="A245" s="56"/>
    </row>
    <row r="246" ht="12.75">
      <c r="A246" s="56"/>
    </row>
    <row r="247" ht="12.75">
      <c r="A247" s="56"/>
    </row>
    <row r="248" ht="12.75">
      <c r="A248" s="56"/>
    </row>
    <row r="249" ht="12.75">
      <c r="A249" s="56"/>
    </row>
    <row r="250" ht="12.75">
      <c r="A250" s="56"/>
    </row>
    <row r="251" ht="12.75">
      <c r="A251" s="56"/>
    </row>
    <row r="252" ht="12.75">
      <c r="A252" s="56"/>
    </row>
    <row r="253" ht="12.75">
      <c r="A253" s="56"/>
    </row>
    <row r="254" ht="12.75">
      <c r="A254" s="56"/>
    </row>
    <row r="255" ht="12.75">
      <c r="A255" s="56"/>
    </row>
    <row r="256" ht="12.75">
      <c r="A256" s="56"/>
    </row>
    <row r="257" ht="12.75">
      <c r="A257" s="56"/>
    </row>
    <row r="258" ht="12.75">
      <c r="A258" s="56"/>
    </row>
    <row r="259" ht="12.75">
      <c r="A259" s="56"/>
    </row>
    <row r="260" ht="12.75">
      <c r="A260" s="56"/>
    </row>
    <row r="261" ht="12.75">
      <c r="A261" s="56"/>
    </row>
    <row r="262" ht="12.75">
      <c r="A262" s="56"/>
    </row>
    <row r="263" ht="12.75">
      <c r="A263" s="56"/>
    </row>
    <row r="264" ht="12.75">
      <c r="A264" s="56"/>
    </row>
    <row r="265" ht="12.75">
      <c r="A265" s="56"/>
    </row>
    <row r="266" ht="12.75">
      <c r="A266" s="56"/>
    </row>
    <row r="267" ht="12.75">
      <c r="A267" s="56"/>
    </row>
    <row r="268" ht="12.75">
      <c r="A268" s="56"/>
    </row>
    <row r="269" ht="12.75">
      <c r="A269" s="56"/>
    </row>
    <row r="270" ht="12.75">
      <c r="A270" s="56"/>
    </row>
    <row r="271" ht="12.75">
      <c r="A271" s="56"/>
    </row>
    <row r="272" ht="12.75">
      <c r="A272" s="56"/>
    </row>
    <row r="273" ht="12.75">
      <c r="A273" s="56"/>
    </row>
    <row r="274" ht="12.75">
      <c r="A274" s="56"/>
    </row>
    <row r="275" ht="12.75">
      <c r="A275" s="56"/>
    </row>
    <row r="276" ht="12.75">
      <c r="A276" s="56"/>
    </row>
    <row r="277" ht="12.75">
      <c r="A277" s="56"/>
    </row>
    <row r="278" ht="12.75">
      <c r="A278" s="56"/>
    </row>
    <row r="279" ht="12.75">
      <c r="A279" s="56"/>
    </row>
    <row r="280" ht="12.75">
      <c r="A280" s="56"/>
    </row>
    <row r="281" ht="12.75">
      <c r="A281" s="56"/>
    </row>
    <row r="282" ht="12.75">
      <c r="A282" s="56"/>
    </row>
    <row r="283" ht="12.75">
      <c r="A283" s="56"/>
    </row>
    <row r="284" ht="12.75">
      <c r="A284" s="56"/>
    </row>
    <row r="285" ht="12.75">
      <c r="A285" s="56"/>
    </row>
    <row r="286" ht="12.75">
      <c r="A286" s="56"/>
    </row>
    <row r="287" ht="12.75">
      <c r="A287" s="56"/>
    </row>
    <row r="288" ht="12.75">
      <c r="A288" s="56"/>
    </row>
    <row r="289" ht="12.75">
      <c r="A289" s="56"/>
    </row>
    <row r="290" ht="12.75">
      <c r="A290" s="56"/>
    </row>
    <row r="291" ht="12.75">
      <c r="A291" s="56"/>
    </row>
    <row r="292" ht="12.75">
      <c r="A292" s="56"/>
    </row>
    <row r="293" ht="12.75">
      <c r="A293" s="56"/>
    </row>
    <row r="294" ht="12.75">
      <c r="A294" s="56"/>
    </row>
    <row r="295" ht="12.75">
      <c r="A295" s="56"/>
    </row>
    <row r="296" ht="12.75">
      <c r="A296" s="56"/>
    </row>
    <row r="297" ht="12.75">
      <c r="A297" s="56"/>
    </row>
    <row r="298" ht="12.75">
      <c r="A298" s="56"/>
    </row>
    <row r="299" ht="12.75">
      <c r="A299" s="56"/>
    </row>
    <row r="300" ht="12.75">
      <c r="A300" s="56"/>
    </row>
    <row r="301" ht="12.75">
      <c r="A301" s="56"/>
    </row>
    <row r="302" ht="12.75">
      <c r="A302" s="56"/>
    </row>
    <row r="303" ht="12.75">
      <c r="A303" s="56"/>
    </row>
    <row r="304" ht="12.75">
      <c r="A304" s="56"/>
    </row>
    <row r="305" ht="12.75">
      <c r="A305" s="56"/>
    </row>
    <row r="306" ht="12.75">
      <c r="A306" s="56"/>
    </row>
    <row r="307" ht="12.75">
      <c r="A307" s="56"/>
    </row>
    <row r="308" ht="12.75">
      <c r="A308" s="56"/>
    </row>
    <row r="309" ht="12.75">
      <c r="A309" s="56"/>
    </row>
    <row r="310" ht="12.75">
      <c r="A310" s="56"/>
    </row>
    <row r="311" ht="12.75">
      <c r="A311" s="56"/>
    </row>
    <row r="312" ht="12.75">
      <c r="A312" s="56"/>
    </row>
    <row r="313" ht="12.75">
      <c r="A313" s="56"/>
    </row>
    <row r="314" ht="12.75">
      <c r="A314" s="56"/>
    </row>
    <row r="315" ht="12.75">
      <c r="A315" s="56"/>
    </row>
    <row r="316" ht="12.75">
      <c r="A316" s="56"/>
    </row>
    <row r="317" ht="12.75">
      <c r="A317" s="56"/>
    </row>
    <row r="318" ht="12.75">
      <c r="A318" s="56"/>
    </row>
    <row r="319" ht="12.75">
      <c r="A319" s="56"/>
    </row>
    <row r="320" ht="12.75">
      <c r="A320" s="56"/>
    </row>
    <row r="321" ht="12.75">
      <c r="A321" s="56"/>
    </row>
    <row r="322" ht="12.75">
      <c r="A322" s="56"/>
    </row>
    <row r="323" ht="12.75">
      <c r="A323" s="56"/>
    </row>
    <row r="324" ht="12.75">
      <c r="A324" s="56"/>
    </row>
    <row r="325" ht="12.75">
      <c r="A325" s="56"/>
    </row>
    <row r="326" ht="12.75">
      <c r="A326" s="56"/>
    </row>
    <row r="327" ht="12.75">
      <c r="A327" s="56"/>
    </row>
    <row r="328" ht="12.75">
      <c r="A328" s="56"/>
    </row>
    <row r="329" ht="12.75">
      <c r="A329" s="56"/>
    </row>
    <row r="330" ht="12.75">
      <c r="A330" s="56"/>
    </row>
    <row r="331" ht="12.75">
      <c r="A331" s="56"/>
    </row>
    <row r="332" ht="12.75">
      <c r="A332" s="56"/>
    </row>
    <row r="333" ht="12.75">
      <c r="A333" s="56"/>
    </row>
    <row r="334" ht="12.75">
      <c r="A334" s="56"/>
    </row>
    <row r="335" ht="12.75">
      <c r="A335" s="56"/>
    </row>
    <row r="336" ht="12.75">
      <c r="A336" s="56"/>
    </row>
    <row r="337" ht="12.75">
      <c r="A337" s="56"/>
    </row>
    <row r="338" ht="12.75">
      <c r="A338" s="56"/>
    </row>
    <row r="339" ht="12.75">
      <c r="A339" s="56"/>
    </row>
    <row r="340" ht="12.75">
      <c r="A340" s="56"/>
    </row>
    <row r="341" ht="12.75">
      <c r="A341" s="56"/>
    </row>
    <row r="342" ht="12.75">
      <c r="A342" s="56"/>
    </row>
    <row r="343" ht="12.75">
      <c r="A343" s="56"/>
    </row>
    <row r="344" ht="12.75">
      <c r="A344" s="56"/>
    </row>
    <row r="345" ht="12.75">
      <c r="A345" s="56"/>
    </row>
    <row r="346" ht="12.75">
      <c r="A346" s="56"/>
    </row>
    <row r="347" ht="12.75">
      <c r="A347" s="56"/>
    </row>
    <row r="348" ht="12.75">
      <c r="A348" s="56"/>
    </row>
    <row r="349" ht="12.75">
      <c r="A349" s="56"/>
    </row>
    <row r="350" ht="12.75">
      <c r="A350" s="56"/>
    </row>
    <row r="351" ht="12.75">
      <c r="A351" s="56"/>
    </row>
    <row r="352" ht="12.75">
      <c r="A352" s="56"/>
    </row>
    <row r="353" ht="12.75">
      <c r="A353" s="56"/>
    </row>
    <row r="354" ht="12.75">
      <c r="A354" s="56"/>
    </row>
    <row r="355" ht="12.75">
      <c r="A355" s="56"/>
    </row>
    <row r="356" ht="12.75">
      <c r="A356" s="56"/>
    </row>
    <row r="357" ht="12.75">
      <c r="A357" s="56"/>
    </row>
    <row r="358" ht="12.75">
      <c r="A358" s="56"/>
    </row>
    <row r="359" ht="12.75">
      <c r="A359" s="56"/>
    </row>
    <row r="360" ht="12.75">
      <c r="A360" s="56"/>
    </row>
    <row r="361" ht="12.75">
      <c r="A361" s="56"/>
    </row>
    <row r="362" ht="12.75">
      <c r="A362" s="56"/>
    </row>
    <row r="363" ht="12.75">
      <c r="A363" s="56"/>
    </row>
    <row r="364" ht="12.75">
      <c r="A364" s="56"/>
    </row>
    <row r="365" ht="12.75">
      <c r="A365" s="56"/>
    </row>
    <row r="366" ht="12.75">
      <c r="A366" s="56"/>
    </row>
    <row r="367" ht="12.75">
      <c r="A367" s="56"/>
    </row>
    <row r="368" ht="12.75">
      <c r="A368" s="56"/>
    </row>
    <row r="369" ht="12.75">
      <c r="A369" s="56"/>
    </row>
    <row r="370" ht="12.75">
      <c r="A370" s="56"/>
    </row>
    <row r="371" ht="12.75">
      <c r="A371" s="56"/>
    </row>
    <row r="372" ht="12.75">
      <c r="A372" s="56"/>
    </row>
    <row r="373" ht="12.75">
      <c r="A373" s="56"/>
    </row>
    <row r="374" ht="12.75">
      <c r="A374" s="56"/>
    </row>
    <row r="375" ht="12.75">
      <c r="A375" s="56"/>
    </row>
    <row r="376" ht="12.75">
      <c r="A376" s="56"/>
    </row>
    <row r="377" ht="12.75">
      <c r="A377" s="56"/>
    </row>
  </sheetData>
  <sheetProtection/>
  <mergeCells count="2">
    <mergeCell ref="B1:E1"/>
    <mergeCell ref="F1:K1"/>
  </mergeCells>
  <printOptions/>
  <pageMargins left="0.75" right="0.75" top="1" bottom="1" header="0.5" footer="0.5"/>
  <pageSetup fitToHeight="1" fitToWidth="1" horizontalDpi="600" verticalDpi="600" orientation="landscape" paperSize="8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Councils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Portia Gushlow</dc:creator>
  <cp:keywords/>
  <dc:description/>
  <cp:lastModifiedBy>Devrim Dirlik</cp:lastModifiedBy>
  <cp:lastPrinted>2012-03-09T12:26:48Z</cp:lastPrinted>
  <dcterms:created xsi:type="dcterms:W3CDTF">2011-02-09T16:28:59Z</dcterms:created>
  <dcterms:modified xsi:type="dcterms:W3CDTF">2013-04-04T09:23:16Z</dcterms:modified>
  <cp:category/>
  <cp:version/>
  <cp:contentType/>
  <cp:contentStatus/>
</cp:coreProperties>
</file>